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21tkj-sv21\国立山口徳地青少年自然の家\山口徳地共通\1事業管理\2 研修支援\現行データ（R5年度）\5.利用申込書等様式\R6.4.1～\HP掲載用\Excel\"/>
    </mc:Choice>
  </mc:AlternateContent>
  <xr:revisionPtr revIDLastSave="0" documentId="8_{40CDAE14-36DA-4D46-BE73-01B0AC63F7C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※（参考）簡易計算シート" sheetId="19" r:id="rId1"/>
    <sheet name="リスト" sheetId="3" state="hidden" r:id="rId2"/>
  </sheets>
  <definedNames>
    <definedName name="_xlnm.Print_Area" localSheetId="0">'※（参考）簡易計算シート'!$A$1:$AG$123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6" i="19" l="1"/>
  <c r="V106" i="19"/>
  <c r="R54" i="19" l="1"/>
  <c r="R8" i="19" l="1"/>
  <c r="R7" i="19"/>
  <c r="V111" i="19" l="1"/>
  <c r="S111" i="19"/>
  <c r="V110" i="19"/>
  <c r="S110" i="19"/>
  <c r="R57" i="19" l="1"/>
  <c r="R79" i="19" l="1"/>
  <c r="V105" i="19" l="1"/>
  <c r="V107" i="19"/>
  <c r="V108" i="19"/>
  <c r="V109" i="19"/>
  <c r="V93" i="19"/>
  <c r="V94" i="19"/>
  <c r="V95" i="19"/>
  <c r="V96" i="19"/>
  <c r="V100" i="19"/>
  <c r="V101" i="19"/>
  <c r="V92" i="19"/>
  <c r="S109" i="19"/>
  <c r="S108" i="19"/>
  <c r="S107" i="19"/>
  <c r="S105" i="19"/>
  <c r="S104" i="19"/>
  <c r="S103" i="19"/>
  <c r="V102" i="19"/>
  <c r="S101" i="19"/>
  <c r="S100" i="19"/>
  <c r="S96" i="19"/>
  <c r="S95" i="19"/>
  <c r="S94" i="19"/>
  <c r="S93" i="19"/>
  <c r="S92" i="19"/>
  <c r="S91" i="19"/>
  <c r="S90" i="19"/>
  <c r="S89" i="19"/>
  <c r="R81" i="19"/>
  <c r="R80" i="19"/>
  <c r="R78" i="19"/>
  <c r="R77" i="19"/>
  <c r="R76" i="19"/>
  <c r="R75" i="19"/>
  <c r="R74" i="19"/>
  <c r="R73" i="19"/>
  <c r="R72" i="19"/>
  <c r="R56" i="19"/>
  <c r="R55" i="19"/>
  <c r="R53" i="19"/>
  <c r="R52" i="19"/>
  <c r="R51" i="19"/>
  <c r="R50" i="19"/>
  <c r="R49" i="19"/>
  <c r="R82" i="19"/>
  <c r="R29" i="19"/>
  <c r="R27" i="19"/>
  <c r="R28" i="19"/>
  <c r="R26" i="19"/>
  <c r="R25" i="19"/>
  <c r="R24" i="19"/>
  <c r="R23" i="19"/>
  <c r="R22" i="19"/>
  <c r="R21" i="19"/>
  <c r="R119" i="19"/>
  <c r="R118" i="19"/>
  <c r="R15" i="19"/>
  <c r="R14" i="19"/>
  <c r="R13" i="19"/>
  <c r="R12" i="19"/>
  <c r="R11" i="19"/>
  <c r="R6" i="19"/>
  <c r="V120" i="19" l="1"/>
  <c r="V83" i="19"/>
  <c r="S102" i="19"/>
  <c r="V104" i="19"/>
  <c r="V103" i="19"/>
  <c r="V112" i="19"/>
  <c r="V30" i="19"/>
  <c r="V113" i="19" l="1"/>
  <c r="R64" i="19" l="1"/>
  <c r="R63" i="19"/>
  <c r="R65" i="19"/>
  <c r="R43" i="19"/>
  <c r="R37" i="19"/>
  <c r="R39" i="19"/>
  <c r="R41" i="19"/>
  <c r="R45" i="19"/>
  <c r="R47" i="19"/>
  <c r="R36" i="19"/>
  <c r="R38" i="19"/>
  <c r="R40" i="19"/>
  <c r="R42" i="19"/>
  <c r="R44" i="19"/>
  <c r="R46" i="19"/>
  <c r="R48" i="19"/>
  <c r="R35" i="19"/>
  <c r="V58" i="19" l="1"/>
  <c r="R9" i="19"/>
  <c r="V16" i="19" s="1"/>
  <c r="R66" i="19"/>
  <c r="V67" i="19" s="1"/>
  <c r="V123" i="19" l="1"/>
  <c r="V122" i="19"/>
</calcChain>
</file>

<file path=xl/sharedStrings.xml><?xml version="1.0" encoding="utf-8"?>
<sst xmlns="http://schemas.openxmlformats.org/spreadsheetml/2006/main" count="265" uniqueCount="193">
  <si>
    <t>食堂</t>
    <rPh sb="0" eb="2">
      <t>ショクドウ</t>
    </rPh>
    <phoneticPr fontId="1"/>
  </si>
  <si>
    <t>野外炊飯</t>
    <rPh sb="0" eb="2">
      <t>ヤガイ</t>
    </rPh>
    <rPh sb="2" eb="4">
      <t>スイハン</t>
    </rPh>
    <phoneticPr fontId="1"/>
  </si>
  <si>
    <t>　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</si>
  <si>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</si>
  <si>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</si>
  <si>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</si>
  <si>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パン弁当</t>
    <rPh sb="2" eb="4">
      <t>ベントウ</t>
    </rPh>
    <phoneticPr fontId="1"/>
  </si>
  <si>
    <t>幕の内弁当</t>
    <rPh sb="0" eb="1">
      <t>マク</t>
    </rPh>
    <rPh sb="2" eb="5">
      <t>ウチベントウ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</si>
  <si>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</si>
  <si>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</si>
  <si>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野外炊飯</t>
    <rPh sb="0" eb="4">
      <t>ヤガイスイハン</t>
    </rPh>
    <phoneticPr fontId="1"/>
  </si>
  <si>
    <t>ビーフカレー</t>
    <phoneticPr fontId="1"/>
  </si>
  <si>
    <t>親子丼</t>
    <rPh sb="0" eb="3">
      <t>オヤコドン</t>
    </rPh>
    <phoneticPr fontId="1"/>
  </si>
  <si>
    <t>豚汁</t>
    <rPh sb="0" eb="1">
      <t>トン</t>
    </rPh>
    <rPh sb="1" eb="2">
      <t>ジル</t>
    </rPh>
    <phoneticPr fontId="1"/>
  </si>
  <si>
    <t>クリームシチュー</t>
    <phoneticPr fontId="1"/>
  </si>
  <si>
    <t>ビーフシチュー</t>
    <phoneticPr fontId="1"/>
  </si>
  <si>
    <t>焼きそば</t>
    <rPh sb="0" eb="1">
      <t>ヤ</t>
    </rPh>
    <phoneticPr fontId="1"/>
  </si>
  <si>
    <t>ベーコンエッグ</t>
    <phoneticPr fontId="1"/>
  </si>
  <si>
    <t>ホットドッグ2本</t>
    <rPh sb="7" eb="8">
      <t>ホン</t>
    </rPh>
    <phoneticPr fontId="1"/>
  </si>
  <si>
    <t>炊き込みごはん（みそ汁付）</t>
    <rPh sb="0" eb="1">
      <t>タ</t>
    </rPh>
    <rPh sb="2" eb="3">
      <t>コ</t>
    </rPh>
    <rPh sb="10" eb="11">
      <t>シル</t>
    </rPh>
    <rPh sb="11" eb="12">
      <t>ツキ</t>
    </rPh>
    <phoneticPr fontId="1"/>
  </si>
  <si>
    <t>ポトフ（ロールパン付）</t>
    <rPh sb="9" eb="10">
      <t>ツキ</t>
    </rPh>
    <phoneticPr fontId="1"/>
  </si>
  <si>
    <t>焼肉（牛肉）</t>
    <rPh sb="0" eb="2">
      <t>ヤキニク</t>
    </rPh>
    <rPh sb="3" eb="5">
      <t>ギュウニク</t>
    </rPh>
    <phoneticPr fontId="1"/>
  </si>
  <si>
    <t>焼肉（豚肉）</t>
    <rPh sb="0" eb="2">
      <t>ヤキニク</t>
    </rPh>
    <rPh sb="3" eb="5">
      <t>ブタニク</t>
    </rPh>
    <phoneticPr fontId="1"/>
  </si>
  <si>
    <t>弁当</t>
    <rPh sb="0" eb="2">
      <t>ベントウ</t>
    </rPh>
    <phoneticPr fontId="1"/>
  </si>
  <si>
    <t>プラホビー</t>
    <phoneticPr fontId="1"/>
  </si>
  <si>
    <t>ホットボンド用接着剤</t>
    <rPh sb="6" eb="7">
      <t>ヨウ</t>
    </rPh>
    <rPh sb="7" eb="10">
      <t>セッチャクザイ</t>
    </rPh>
    <phoneticPr fontId="1"/>
  </si>
  <si>
    <t>竹細工</t>
    <rPh sb="0" eb="1">
      <t>タケ</t>
    </rPh>
    <rPh sb="1" eb="3">
      <t>ザイク</t>
    </rPh>
    <phoneticPr fontId="1"/>
  </si>
  <si>
    <t>葉っぱのスタンプ</t>
    <rPh sb="0" eb="1">
      <t>ハ</t>
    </rPh>
    <phoneticPr fontId="1"/>
  </si>
  <si>
    <t>コップ以外</t>
    <rPh sb="3" eb="5">
      <t>イガイ</t>
    </rPh>
    <phoneticPr fontId="1"/>
  </si>
  <si>
    <t>特別対応</t>
    <rPh sb="0" eb="2">
      <t>トクベツ</t>
    </rPh>
    <rPh sb="2" eb="4">
      <t>タイオウ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</si>
  <si>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</si>
  <si>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</si>
  <si>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</si>
  <si>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</si>
  <si>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普通食対応</t>
    <rPh sb="0" eb="2">
      <t>フツウ</t>
    </rPh>
    <rPh sb="2" eb="3">
      <t>ショク</t>
    </rPh>
    <rPh sb="3" eb="5">
      <t>タイオウ</t>
    </rPh>
    <phoneticPr fontId="1"/>
  </si>
  <si>
    <t>○</t>
    <phoneticPr fontId="1"/>
  </si>
  <si>
    <t>特別対応</t>
    <rPh sb="0" eb="2">
      <t>トクベツ</t>
    </rPh>
    <rPh sb="2" eb="4">
      <t>タイオウ</t>
    </rPh>
    <phoneticPr fontId="1"/>
  </si>
  <si>
    <t>代替食</t>
    <rPh sb="0" eb="2">
      <t>ダイガ</t>
    </rPh>
    <rPh sb="2" eb="3">
      <t>ショク</t>
    </rPh>
    <phoneticPr fontId="1"/>
  </si>
  <si>
    <t>持参</t>
    <rPh sb="0" eb="2">
      <t>ジサン</t>
    </rPh>
    <phoneticPr fontId="1"/>
  </si>
  <si>
    <t>薬の持参</t>
    <rPh sb="0" eb="1">
      <t>クスリ</t>
    </rPh>
    <rPh sb="2" eb="4">
      <t>ジサン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</si>
  <si>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</si>
  <si>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</si>
  <si>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その他</t>
    <rPh sb="2" eb="3">
      <t>タ</t>
    </rPh>
    <phoneticPr fontId="1"/>
  </si>
  <si>
    <t>運行種別</t>
    <rPh sb="0" eb="2">
      <t>ウンコウ</t>
    </rPh>
    <rPh sb="2" eb="4">
      <t>シュベツ</t>
    </rPh>
    <phoneticPr fontId="1"/>
  </si>
  <si>
    <t>往復</t>
    <rPh sb="0" eb="2">
      <t>オウフク</t>
    </rPh>
    <phoneticPr fontId="1"/>
  </si>
  <si>
    <t>往路のみ</t>
    <rPh sb="0" eb="2">
      <t>オウロ</t>
    </rPh>
    <phoneticPr fontId="1"/>
  </si>
  <si>
    <t>復路のみ</t>
    <rPh sb="0" eb="2">
      <t>フクロ</t>
    </rPh>
    <phoneticPr fontId="1"/>
  </si>
  <si>
    <t>往復・往のみ・復のみ</t>
    <rPh sb="0" eb="2">
      <t>オウフク</t>
    </rPh>
    <rPh sb="3" eb="4">
      <t>オウ</t>
    </rPh>
    <rPh sb="7" eb="8">
      <t>フク</t>
    </rPh>
    <phoneticPr fontId="1"/>
  </si>
  <si>
    <t>ジュニアシート</t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</si>
  <si>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</si>
  <si>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</si>
  <si>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必要・不要</t>
    <rPh sb="0" eb="2">
      <t>ヒツヨウ</t>
    </rPh>
    <rPh sb="3" eb="5">
      <t>フヨウ</t>
    </rPh>
    <phoneticPr fontId="1"/>
  </si>
  <si>
    <t>こんにゃくづくり</t>
    <phoneticPr fontId="1"/>
  </si>
  <si>
    <t>自然観察</t>
    <rPh sb="0" eb="2">
      <t>シゼン</t>
    </rPh>
    <rPh sb="2" eb="4">
      <t>カンサツ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</si>
  <si>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</si>
  <si>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</si>
  <si>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</si>
  <si>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</si>
  <si>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</si>
  <si>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</si>
  <si>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</si>
  <si>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</si>
  <si>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</si>
  <si>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備考</t>
    <rPh sb="0" eb="2">
      <t>ビコウ</t>
    </rPh>
    <phoneticPr fontId="1"/>
  </si>
  <si>
    <t>はい</t>
    <phoneticPr fontId="1"/>
  </si>
  <si>
    <t>いいえ</t>
    <phoneticPr fontId="1"/>
  </si>
  <si>
    <t>雨天時合計</t>
    <rPh sb="0" eb="2">
      <t>ウテン</t>
    </rPh>
    <rPh sb="2" eb="3">
      <t>ジ</t>
    </rPh>
    <rPh sb="3" eb="5">
      <t>ゴウケイ</t>
    </rPh>
    <phoneticPr fontId="1"/>
  </si>
  <si>
    <t>晴天時合計</t>
    <rPh sb="0" eb="2">
      <t>セイテン</t>
    </rPh>
    <rPh sb="2" eb="3">
      <t>ジ</t>
    </rPh>
    <rPh sb="3" eb="5">
      <t>ゴウケイ</t>
    </rPh>
    <phoneticPr fontId="1"/>
  </si>
  <si>
    <t>ハヤシライス</t>
    <phoneticPr fontId="1"/>
  </si>
  <si>
    <t>施設利用料金簡易計算シート</t>
    <rPh sb="0" eb="2">
      <t>シセツ</t>
    </rPh>
    <rPh sb="2" eb="4">
      <t>リヨウ</t>
    </rPh>
    <rPh sb="4" eb="6">
      <t>リョウキン</t>
    </rPh>
    <rPh sb="6" eb="8">
      <t>カンイ</t>
    </rPh>
    <rPh sb="8" eb="10">
      <t>ケイサン</t>
    </rPh>
    <phoneticPr fontId="1"/>
  </si>
  <si>
    <t>〇　この資料は参考資料です。利用料金について保証するものではありません。ご了承ください。</t>
    <rPh sb="4" eb="6">
      <t>シリョウ</t>
    </rPh>
    <rPh sb="7" eb="9">
      <t>サンコウ</t>
    </rPh>
    <rPh sb="9" eb="11">
      <t>シリョウ</t>
    </rPh>
    <rPh sb="14" eb="16">
      <t>リヨウ</t>
    </rPh>
    <rPh sb="16" eb="18">
      <t>リョウキン</t>
    </rPh>
    <rPh sb="22" eb="24">
      <t>ホショウ</t>
    </rPh>
    <rPh sb="37" eb="39">
      <t>リョウショウ</t>
    </rPh>
    <phoneticPr fontId="1"/>
  </si>
  <si>
    <t>品目名等</t>
    <rPh sb="0" eb="2">
      <t>ヒンモク</t>
    </rPh>
    <rPh sb="2" eb="3">
      <t>メイ</t>
    </rPh>
    <rPh sb="3" eb="4">
      <t>トウ</t>
    </rPh>
    <phoneticPr fontId="1"/>
  </si>
  <si>
    <t>単価</t>
    <rPh sb="0" eb="2">
      <t>タンカ</t>
    </rPh>
    <phoneticPr fontId="1"/>
  </si>
  <si>
    <t>数</t>
    <rPh sb="0" eb="1">
      <t>カズ</t>
    </rPh>
    <phoneticPr fontId="1"/>
  </si>
  <si>
    <t>小計</t>
    <rPh sb="0" eb="1">
      <t>ショウ</t>
    </rPh>
    <rPh sb="1" eb="2">
      <t>ケイ</t>
    </rPh>
    <phoneticPr fontId="1"/>
  </si>
  <si>
    <t>特定研修活動料金</t>
    <rPh sb="0" eb="2">
      <t>トクテイ</t>
    </rPh>
    <rPh sb="2" eb="4">
      <t>ケンシュウ</t>
    </rPh>
    <rPh sb="4" eb="6">
      <t>カツドウ</t>
    </rPh>
    <rPh sb="6" eb="8">
      <t>リョウキン</t>
    </rPh>
    <phoneticPr fontId="1"/>
  </si>
  <si>
    <t>TAP（徳地アドベンチャ―教育プログラム）</t>
    <rPh sb="4" eb="6">
      <t>トクジ</t>
    </rPh>
    <rPh sb="13" eb="15">
      <t>キョウイク</t>
    </rPh>
    <phoneticPr fontId="1"/>
  </si>
  <si>
    <t>天体観察</t>
    <rPh sb="0" eb="2">
      <t>テンタイ</t>
    </rPh>
    <rPh sb="2" eb="4">
      <t>カンサツ</t>
    </rPh>
    <phoneticPr fontId="1"/>
  </si>
  <si>
    <t>ノルディックウォーキング</t>
    <phoneticPr fontId="1"/>
  </si>
  <si>
    <t>　小　計</t>
    <rPh sb="1" eb="2">
      <t>ショウ</t>
    </rPh>
    <rPh sb="3" eb="4">
      <t>ケイ</t>
    </rPh>
    <phoneticPr fontId="1"/>
  </si>
  <si>
    <t>食堂での食事</t>
    <rPh sb="0" eb="2">
      <t>ショクドウ</t>
    </rPh>
    <rPh sb="4" eb="6">
      <t>ショクジ</t>
    </rPh>
    <phoneticPr fontId="1"/>
  </si>
  <si>
    <t>小　計</t>
    <rPh sb="0" eb="1">
      <t>ショウ</t>
    </rPh>
    <rPh sb="2" eb="3">
      <t>ケイ</t>
    </rPh>
    <phoneticPr fontId="1"/>
  </si>
  <si>
    <t>ハヤシライス</t>
    <phoneticPr fontId="1"/>
  </si>
  <si>
    <t>炊き込みご飯</t>
    <rPh sb="0" eb="1">
      <t>タ</t>
    </rPh>
    <rPh sb="2" eb="3">
      <t>コ</t>
    </rPh>
    <rPh sb="5" eb="6">
      <t>ハン</t>
    </rPh>
    <phoneticPr fontId="1"/>
  </si>
  <si>
    <t>ポトフ</t>
    <phoneticPr fontId="1"/>
  </si>
  <si>
    <t>ホットドッグ２本</t>
    <rPh sb="7" eb="8">
      <t>ホン</t>
    </rPh>
    <phoneticPr fontId="1"/>
  </si>
  <si>
    <t>パックジュース</t>
    <phoneticPr fontId="1"/>
  </si>
  <si>
    <t>お弁当</t>
    <rPh sb="1" eb="3">
      <t>ベントウ</t>
    </rPh>
    <phoneticPr fontId="1"/>
  </si>
  <si>
    <t>朝食・昼食用</t>
    <rPh sb="0" eb="2">
      <t>チョウショク</t>
    </rPh>
    <rPh sb="3" eb="5">
      <t>チュウショク</t>
    </rPh>
    <rPh sb="5" eb="6">
      <t>ヨウ</t>
    </rPh>
    <phoneticPr fontId="1"/>
  </si>
  <si>
    <t>パン・パックジュース・バナナ・チーズ・ソーセージ各１個</t>
    <rPh sb="24" eb="25">
      <t>カク</t>
    </rPh>
    <rPh sb="26" eb="27">
      <t>コ</t>
    </rPh>
    <phoneticPr fontId="1"/>
  </si>
  <si>
    <t>昼食用</t>
    <rPh sb="0" eb="3">
      <t>チュウショクヨウ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</si>
  <si>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</si>
  <si>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菓子パン</t>
    <rPh sb="0" eb="2">
      <t>カシ</t>
    </rPh>
    <phoneticPr fontId="1"/>
  </si>
  <si>
    <t>活動教材費</t>
    <rPh sb="0" eb="2">
      <t>カツドウ</t>
    </rPh>
    <rPh sb="2" eb="5">
      <t>キョウザイヒ</t>
    </rPh>
    <phoneticPr fontId="1"/>
  </si>
  <si>
    <t>キャンプファイヤー</t>
    <phoneticPr fontId="1"/>
  </si>
  <si>
    <t>要作成・布は団体準備</t>
    <rPh sb="0" eb="1">
      <t>ヨウ</t>
    </rPh>
    <rPh sb="1" eb="3">
      <t>サクセイ</t>
    </rPh>
    <rPh sb="4" eb="5">
      <t>ヌノ</t>
    </rPh>
    <rPh sb="6" eb="8">
      <t>ダンタイ</t>
    </rPh>
    <rPh sb="8" eb="10">
      <t>ジュンビ</t>
    </rPh>
    <phoneticPr fontId="1"/>
  </si>
  <si>
    <t>トーチ棒10本分</t>
    <rPh sb="3" eb="4">
      <t>ボウ</t>
    </rPh>
    <rPh sb="6" eb="7">
      <t>ホン</t>
    </rPh>
    <rPh sb="7" eb="8">
      <t>ブン</t>
    </rPh>
    <phoneticPr fontId="1"/>
  </si>
  <si>
    <t>キャンドルサービス</t>
    <phoneticPr fontId="1"/>
  </si>
  <si>
    <t>ロウの受け皿用アルミホイル付</t>
    <rPh sb="3" eb="4">
      <t>ウ</t>
    </rPh>
    <rPh sb="5" eb="6">
      <t>ザラ</t>
    </rPh>
    <rPh sb="6" eb="7">
      <t>ヨウ</t>
    </rPh>
    <rPh sb="13" eb="14">
      <t>ツキ</t>
    </rPh>
    <phoneticPr fontId="1"/>
  </si>
  <si>
    <t>焼板細工</t>
    <rPh sb="0" eb="1">
      <t>ヤ</t>
    </rPh>
    <rPh sb="1" eb="2">
      <t>イタ</t>
    </rPh>
    <rPh sb="2" eb="4">
      <t>ザイク</t>
    </rPh>
    <phoneticPr fontId="1"/>
  </si>
  <si>
    <t>木工細工</t>
    <rPh sb="0" eb="2">
      <t>モッコウ</t>
    </rPh>
    <rPh sb="2" eb="4">
      <t>ザイク</t>
    </rPh>
    <phoneticPr fontId="1"/>
  </si>
  <si>
    <t>ヒートン（1個）</t>
    <rPh sb="6" eb="7">
      <t>コ</t>
    </rPh>
    <phoneticPr fontId="1"/>
  </si>
  <si>
    <t>和紙作り</t>
    <rPh sb="0" eb="2">
      <t>ワシ</t>
    </rPh>
    <rPh sb="2" eb="3">
      <t>ヅク</t>
    </rPh>
    <phoneticPr fontId="1"/>
  </si>
  <si>
    <t>コップ</t>
    <phoneticPr fontId="1"/>
  </si>
  <si>
    <t>ストーンアート</t>
    <phoneticPr fontId="1"/>
  </si>
  <si>
    <t>絵具・ニス（貸出）</t>
    <rPh sb="0" eb="2">
      <t>エノグ</t>
    </rPh>
    <rPh sb="6" eb="8">
      <t>カシダシ</t>
    </rPh>
    <phoneticPr fontId="1"/>
  </si>
  <si>
    <t>丸太でペンスタンド</t>
    <rPh sb="0" eb="2">
      <t>マルタ</t>
    </rPh>
    <phoneticPr fontId="1"/>
  </si>
  <si>
    <t>ゲストルーム</t>
    <phoneticPr fontId="1"/>
  </si>
  <si>
    <t>洋室シングル</t>
    <rPh sb="0" eb="2">
      <t>ヨウシツ</t>
    </rPh>
    <phoneticPr fontId="1"/>
  </si>
  <si>
    <t>和室</t>
    <rPh sb="0" eb="2">
      <t>ワシツ</t>
    </rPh>
    <phoneticPr fontId="1"/>
  </si>
  <si>
    <t>1グループ3時間あたり</t>
    <rPh sb="6" eb="8">
      <t>ジカン</t>
    </rPh>
    <phoneticPr fontId="1"/>
  </si>
  <si>
    <t>参加者100名に対し講師1名（1時間）</t>
    <rPh sb="0" eb="3">
      <t>サンカシャ</t>
    </rPh>
    <rPh sb="6" eb="7">
      <t>メイ</t>
    </rPh>
    <rPh sb="8" eb="9">
      <t>タイ</t>
    </rPh>
    <rPh sb="10" eb="12">
      <t>コウシ</t>
    </rPh>
    <rPh sb="13" eb="14">
      <t>メイ</t>
    </rPh>
    <rPh sb="16" eb="18">
      <t>ジカン</t>
    </rPh>
    <phoneticPr fontId="1"/>
  </si>
  <si>
    <t>参加者20名に対し講師1名（3時間）</t>
    <rPh sb="0" eb="3">
      <t>サンカシャ</t>
    </rPh>
    <rPh sb="5" eb="6">
      <t>メイ</t>
    </rPh>
    <rPh sb="7" eb="8">
      <t>タイ</t>
    </rPh>
    <rPh sb="9" eb="11">
      <t>コウシ</t>
    </rPh>
    <rPh sb="12" eb="13">
      <t>メイ</t>
    </rPh>
    <rPh sb="15" eb="17">
      <t>ジカン</t>
    </rPh>
    <phoneticPr fontId="1"/>
  </si>
  <si>
    <t>参加者30名に対し講師1名（3時間）</t>
    <rPh sb="0" eb="3">
      <t>サンカシャ</t>
    </rPh>
    <rPh sb="5" eb="6">
      <t>メイ</t>
    </rPh>
    <rPh sb="7" eb="8">
      <t>タイ</t>
    </rPh>
    <rPh sb="9" eb="11">
      <t>コウシ</t>
    </rPh>
    <rPh sb="12" eb="13">
      <t>メイ</t>
    </rPh>
    <rPh sb="15" eb="17">
      <t>ジカン</t>
    </rPh>
    <phoneticPr fontId="1"/>
  </si>
  <si>
    <t>野菜・塩コショウ・タレ付き</t>
    <rPh sb="0" eb="2">
      <t>ヤサイ</t>
    </rPh>
    <rPh sb="3" eb="4">
      <t>シオ</t>
    </rPh>
    <rPh sb="11" eb="12">
      <t>ツ</t>
    </rPh>
    <phoneticPr fontId="1"/>
  </si>
  <si>
    <t>おむすび4個とおかず</t>
    <rPh sb="5" eb="6">
      <t>コ</t>
    </rPh>
    <phoneticPr fontId="1"/>
  </si>
  <si>
    <t>板1枚・絵具（貸出）・薪</t>
    <rPh sb="0" eb="1">
      <t>イタ</t>
    </rPh>
    <rPh sb="2" eb="3">
      <t>マイ</t>
    </rPh>
    <rPh sb="4" eb="6">
      <t>エノグ</t>
    </rPh>
    <rPh sb="7" eb="9">
      <t>カシダ</t>
    </rPh>
    <rPh sb="11" eb="12">
      <t>マキ</t>
    </rPh>
    <phoneticPr fontId="1"/>
  </si>
  <si>
    <t>プラスチック板（1枚）</t>
    <rPh sb="6" eb="7">
      <t>バン</t>
    </rPh>
    <rPh sb="9" eb="10">
      <t>マイ</t>
    </rPh>
    <phoneticPr fontId="1"/>
  </si>
  <si>
    <t>はがき用（20枚程度）</t>
    <rPh sb="3" eb="4">
      <t>ヨウ</t>
    </rPh>
    <rPh sb="7" eb="8">
      <t>マイ</t>
    </rPh>
    <rPh sb="8" eb="10">
      <t>テイド</t>
    </rPh>
    <phoneticPr fontId="1"/>
  </si>
  <si>
    <t>はがきサイズの用紙（5枚）</t>
    <rPh sb="7" eb="9">
      <t>ヨウシ</t>
    </rPh>
    <rPh sb="11" eb="12">
      <t>マイ</t>
    </rPh>
    <phoneticPr fontId="1"/>
  </si>
  <si>
    <t>丸太・ボンド（1人分）</t>
    <rPh sb="0" eb="2">
      <t>マルタ</t>
    </rPh>
    <rPh sb="8" eb="10">
      <t>ニンブン</t>
    </rPh>
    <rPh sb="9" eb="10">
      <t>ブン</t>
    </rPh>
    <phoneticPr fontId="1"/>
  </si>
  <si>
    <r>
      <t>最大40名まで</t>
    </r>
    <r>
      <rPr>
        <b/>
        <sz val="11"/>
        <color theme="1"/>
        <rFont val="ＭＳ Ｐゴシック"/>
        <family val="3"/>
        <charset val="128"/>
        <scheme val="minor"/>
      </rPr>
      <t>（教材費別）</t>
    </r>
    <rPh sb="0" eb="2">
      <t>サイダイ</t>
    </rPh>
    <rPh sb="4" eb="5">
      <t>メイ</t>
    </rPh>
    <rPh sb="8" eb="11">
      <t>キョウザイヒ</t>
    </rPh>
    <rPh sb="11" eb="12">
      <t>ベツ</t>
    </rPh>
    <phoneticPr fontId="1"/>
  </si>
  <si>
    <t>牛肉（150g）</t>
    <rPh sb="0" eb="2">
      <t>ギュウニク</t>
    </rPh>
    <phoneticPr fontId="1"/>
  </si>
  <si>
    <t>豚肉（150g）</t>
    <rPh sb="0" eb="2">
      <t>ブタニク</t>
    </rPh>
    <phoneticPr fontId="1"/>
  </si>
  <si>
    <t>米100g追加</t>
    <rPh sb="0" eb="1">
      <t>コメ</t>
    </rPh>
    <rPh sb="5" eb="7">
      <t>ツイカ</t>
    </rPh>
    <phoneticPr fontId="1"/>
  </si>
  <si>
    <t>牛肉（500g追加）</t>
    <rPh sb="0" eb="2">
      <t>ギュウニク</t>
    </rPh>
    <rPh sb="7" eb="9">
      <t>ツイカ</t>
    </rPh>
    <phoneticPr fontId="1"/>
  </si>
  <si>
    <t>豚肉（500g追加）</t>
    <rPh sb="0" eb="2">
      <t>ブタニク</t>
    </rPh>
    <rPh sb="7" eb="9">
      <t>ツイカ</t>
    </rPh>
    <phoneticPr fontId="1"/>
  </si>
  <si>
    <t>焼きそば3玉</t>
    <rPh sb="0" eb="1">
      <t>ヤ</t>
    </rPh>
    <rPh sb="5" eb="6">
      <t>タマ</t>
    </rPh>
    <phoneticPr fontId="1"/>
  </si>
  <si>
    <t>まき・灯油（3L)</t>
    <rPh sb="3" eb="5">
      <t>トウユ</t>
    </rPh>
    <phoneticPr fontId="1"/>
  </si>
  <si>
    <t>トーチ棒1本</t>
    <rPh sb="3" eb="4">
      <t>ボウ</t>
    </rPh>
    <rPh sb="5" eb="6">
      <t>ホン</t>
    </rPh>
    <phoneticPr fontId="1"/>
  </si>
  <si>
    <t>トーチ棒用灯油（1L）</t>
    <rPh sb="3" eb="4">
      <t>ボウ</t>
    </rPh>
    <rPh sb="4" eb="5">
      <t>ヨウ</t>
    </rPh>
    <rPh sb="5" eb="7">
      <t>トウユ</t>
    </rPh>
    <phoneticPr fontId="1"/>
  </si>
  <si>
    <t>ろうそく小1本</t>
    <rPh sb="4" eb="5">
      <t>ショウ</t>
    </rPh>
    <rPh sb="6" eb="7">
      <t>ホン</t>
    </rPh>
    <phoneticPr fontId="1"/>
  </si>
  <si>
    <t>麻ひも（60m）</t>
    <rPh sb="0" eb="1">
      <t>アサ</t>
    </rPh>
    <phoneticPr fontId="1"/>
  </si>
  <si>
    <t>目玉（2個）</t>
    <rPh sb="0" eb="2">
      <t>メダマ</t>
    </rPh>
    <rPh sb="4" eb="5">
      <t>コ</t>
    </rPh>
    <phoneticPr fontId="1"/>
  </si>
  <si>
    <t>薪1束</t>
    <rPh sb="0" eb="1">
      <t>マキ</t>
    </rPh>
    <rPh sb="2" eb="3">
      <t>タバ</t>
    </rPh>
    <phoneticPr fontId="1"/>
  </si>
  <si>
    <t>200ml</t>
    <phoneticPr fontId="1"/>
  </si>
  <si>
    <t>牛乳・緑茶</t>
    <rPh sb="0" eb="2">
      <t>ギュウニュウ</t>
    </rPh>
    <rPh sb="3" eb="5">
      <t>リョクチャ</t>
    </rPh>
    <phoneticPr fontId="1"/>
  </si>
  <si>
    <t>ｵﾚﾝｼﾞｼﾞｭｰｽ、ｱｯﾌﾟﾙｼﾞｭｰｽ</t>
    <phoneticPr fontId="1"/>
  </si>
  <si>
    <t>ｶｽﾀｰﾄﾞﾌﾟﾘﾝ・青りんごｾﾞﾘｰ</t>
    <rPh sb="11" eb="12">
      <t>アオ</t>
    </rPh>
    <phoneticPr fontId="1"/>
  </si>
  <si>
    <t>アイス</t>
    <phoneticPr fontId="1"/>
  </si>
  <si>
    <t>店頭販売品</t>
    <rPh sb="0" eb="2">
      <t>テントウ</t>
    </rPh>
    <rPh sb="2" eb="4">
      <t>ハンバイ</t>
    </rPh>
    <rPh sb="4" eb="5">
      <t>ヒン</t>
    </rPh>
    <phoneticPr fontId="1"/>
  </si>
  <si>
    <t>補助食・飲み物等</t>
    <rPh sb="0" eb="2">
      <t>ホジョ</t>
    </rPh>
    <rPh sb="2" eb="3">
      <t>ショク</t>
    </rPh>
    <rPh sb="4" eb="5">
      <t>ノ</t>
    </rPh>
    <rPh sb="6" eb="7">
      <t>モノ</t>
    </rPh>
    <rPh sb="7" eb="8">
      <t>ナド</t>
    </rPh>
    <phoneticPr fontId="1"/>
  </si>
  <si>
    <t>アクエリアス</t>
    <phoneticPr fontId="1"/>
  </si>
  <si>
    <t>ミネラルウォーター</t>
    <phoneticPr fontId="1"/>
  </si>
  <si>
    <t>ロックアイス（1.0kg）</t>
    <phoneticPr fontId="1"/>
  </si>
  <si>
    <t>ゴミ袋（45L)</t>
    <phoneticPr fontId="1"/>
  </si>
  <si>
    <t>処理代含む</t>
    <phoneticPr fontId="1"/>
  </si>
  <si>
    <t>280ml　パウチ</t>
    <phoneticPr fontId="1"/>
  </si>
  <si>
    <t>500ml</t>
    <phoneticPr fontId="1"/>
  </si>
  <si>
    <t>500ml</t>
    <phoneticPr fontId="1"/>
  </si>
  <si>
    <t>晴天時
数</t>
    <rPh sb="0" eb="3">
      <t>セイテンジ</t>
    </rPh>
    <rPh sb="4" eb="5">
      <t>カズ</t>
    </rPh>
    <phoneticPr fontId="1"/>
  </si>
  <si>
    <t>雨天時
数</t>
    <rPh sb="0" eb="2">
      <t>ウテン</t>
    </rPh>
    <rPh sb="2" eb="3">
      <t>ジ</t>
    </rPh>
    <rPh sb="4" eb="5">
      <t>スウ</t>
    </rPh>
    <phoneticPr fontId="1"/>
  </si>
  <si>
    <t>晴天時
小計</t>
    <rPh sb="0" eb="2">
      <t>セイテン</t>
    </rPh>
    <rPh sb="2" eb="3">
      <t>ジ</t>
    </rPh>
    <rPh sb="4" eb="6">
      <t>ショウケイ</t>
    </rPh>
    <phoneticPr fontId="1"/>
  </si>
  <si>
    <t>雨天時
小計</t>
    <rPh sb="0" eb="2">
      <t>ウテン</t>
    </rPh>
    <rPh sb="2" eb="3">
      <t>ジ</t>
    </rPh>
    <rPh sb="4" eb="6">
      <t>ショウケイ</t>
    </rPh>
    <phoneticPr fontId="1"/>
  </si>
  <si>
    <t>晴　天　時　小　計</t>
    <rPh sb="0" eb="1">
      <t>ハレ</t>
    </rPh>
    <rPh sb="2" eb="3">
      <t>テン</t>
    </rPh>
    <rPh sb="4" eb="5">
      <t>ジ</t>
    </rPh>
    <rPh sb="6" eb="7">
      <t>ショウ</t>
    </rPh>
    <rPh sb="8" eb="9">
      <t>ケイ</t>
    </rPh>
    <phoneticPr fontId="1"/>
  </si>
  <si>
    <t>雨　天　時　小　計</t>
    <rPh sb="0" eb="1">
      <t>アメ</t>
    </rPh>
    <rPh sb="2" eb="3">
      <t>テン</t>
    </rPh>
    <rPh sb="4" eb="5">
      <t>ジ</t>
    </rPh>
    <rPh sb="6" eb="7">
      <t>ショウ</t>
    </rPh>
    <rPh sb="8" eb="9">
      <t>ケイ</t>
    </rPh>
    <phoneticPr fontId="1"/>
  </si>
  <si>
    <t>（10月～3月のみ）5人単位で申込</t>
    <rPh sb="3" eb="4">
      <t>ガツ</t>
    </rPh>
    <rPh sb="6" eb="7">
      <t>ガツ</t>
    </rPh>
    <rPh sb="11" eb="12">
      <t>ニン</t>
    </rPh>
    <rPh sb="12" eb="14">
      <t>タンイ</t>
    </rPh>
    <rPh sb="15" eb="17">
      <t>モウシコミ</t>
    </rPh>
    <phoneticPr fontId="1"/>
  </si>
  <si>
    <t>除去</t>
    <rPh sb="0" eb="2">
      <t>ジョキョ</t>
    </rPh>
    <phoneticPr fontId="1"/>
  </si>
  <si>
    <t>麦茶</t>
    <rPh sb="0" eb="2">
      <t>ムギチャ</t>
    </rPh>
    <phoneticPr fontId="1"/>
  </si>
  <si>
    <t>有 ・ 無</t>
    <rPh sb="0" eb="1">
      <t>ア</t>
    </rPh>
    <rPh sb="4" eb="5">
      <t>ナ</t>
    </rPh>
    <phoneticPr fontId="1"/>
  </si>
  <si>
    <t>除・代・持・その他</t>
    <rPh sb="0" eb="1">
      <t>ジョ</t>
    </rPh>
    <rPh sb="2" eb="3">
      <t>ダイ</t>
    </rPh>
    <rPh sb="4" eb="5">
      <t>ジ</t>
    </rPh>
    <rPh sb="8" eb="9">
      <t>タ</t>
    </rPh>
    <phoneticPr fontId="1"/>
  </si>
  <si>
    <t>除 ・代 ・持</t>
    <rPh sb="0" eb="1">
      <t>ジョ</t>
    </rPh>
    <rPh sb="3" eb="4">
      <t>ダイ</t>
    </rPh>
    <rPh sb="6" eb="7">
      <t>ジ</t>
    </rPh>
    <phoneticPr fontId="1"/>
  </si>
  <si>
    <t>パリパリむすび弁当</t>
    <rPh sb="7" eb="9">
      <t>ベントウ</t>
    </rPh>
    <phoneticPr fontId="1"/>
  </si>
  <si>
    <t>俵むすび弁当</t>
    <rPh sb="0" eb="1">
      <t>タワラ</t>
    </rPh>
    <rPh sb="4" eb="6">
      <t>ベントウ</t>
    </rPh>
    <phoneticPr fontId="1"/>
  </si>
  <si>
    <t>おむすび2個とおかず</t>
    <rPh sb="5" eb="6">
      <t>コ</t>
    </rPh>
    <phoneticPr fontId="1"/>
  </si>
  <si>
    <t>野外炊飯薪代</t>
    <rPh sb="0" eb="4">
      <t>ヤガイスイハン</t>
    </rPh>
    <rPh sb="4" eb="6">
      <t>マキダイ</t>
    </rPh>
    <phoneticPr fontId="1"/>
  </si>
  <si>
    <t>１グループにつき１束</t>
    <rPh sb="9" eb="10">
      <t>タバ</t>
    </rPh>
    <phoneticPr fontId="1"/>
  </si>
  <si>
    <t>防災キャンドル</t>
    <rPh sb="0" eb="2">
      <t>ボウサイ</t>
    </rPh>
    <phoneticPr fontId="1"/>
  </si>
  <si>
    <t>カセットボンベ</t>
    <phoneticPr fontId="1"/>
  </si>
  <si>
    <t>ろうそく、ビン（1人分）</t>
    <rPh sb="9" eb="11">
      <t>ニンブン</t>
    </rPh>
    <rPh sb="10" eb="11">
      <t>ブン</t>
    </rPh>
    <phoneticPr fontId="1"/>
  </si>
  <si>
    <t>1泊あたりの金額
※一部免除制度があります</t>
    <rPh sb="1" eb="2">
      <t>ハク</t>
    </rPh>
    <rPh sb="6" eb="8">
      <t>キンガク</t>
    </rPh>
    <rPh sb="10" eb="12">
      <t>イチブ</t>
    </rPh>
    <rPh sb="12" eb="14">
      <t>メンジョ</t>
    </rPh>
    <rPh sb="14" eb="16">
      <t>セイド</t>
    </rPh>
    <phoneticPr fontId="1"/>
  </si>
  <si>
    <t>年少～年長</t>
    <rPh sb="0" eb="2">
      <t>ネンショウ</t>
    </rPh>
    <rPh sb="3" eb="5">
      <t>ネンチョウ</t>
    </rPh>
    <phoneticPr fontId="1"/>
  </si>
  <si>
    <t>小学生～高校生</t>
    <rPh sb="0" eb="3">
      <t>ショウガクセイ</t>
    </rPh>
    <rPh sb="4" eb="7">
      <t>コウコウセイ</t>
    </rPh>
    <phoneticPr fontId="1"/>
  </si>
  <si>
    <t>大学・短大等の学生</t>
    <rPh sb="0" eb="2">
      <t>ダイガク</t>
    </rPh>
    <rPh sb="3" eb="5">
      <t>タンダイ</t>
    </rPh>
    <rPh sb="5" eb="6">
      <t>トウ</t>
    </rPh>
    <rPh sb="7" eb="9">
      <t>ガクセイ</t>
    </rPh>
    <phoneticPr fontId="1"/>
  </si>
  <si>
    <t>18歳以上の大人</t>
    <rPh sb="2" eb="3">
      <t>サイ</t>
    </rPh>
    <rPh sb="3" eb="5">
      <t>イジョウ</t>
    </rPh>
    <rPh sb="6" eb="8">
      <t>オトナ</t>
    </rPh>
    <phoneticPr fontId="1"/>
  </si>
  <si>
    <t>施設使用料金</t>
    <rPh sb="0" eb="5">
      <t>シセツシヨウリョウ</t>
    </rPh>
    <rPh sb="5" eb="6">
      <t>キン</t>
    </rPh>
    <phoneticPr fontId="1"/>
  </si>
  <si>
    <t>白米とおかず</t>
    <rPh sb="0" eb="2">
      <t>ハクマイ</t>
    </rPh>
    <phoneticPr fontId="1"/>
  </si>
  <si>
    <t>自主活動用</t>
    <rPh sb="0" eb="4">
      <t>ジシュカツドウ</t>
    </rPh>
    <rPh sb="4" eb="5">
      <t>ヨウ</t>
    </rPh>
    <phoneticPr fontId="1"/>
  </si>
  <si>
    <t>1室1泊の料金</t>
    <rPh sb="1" eb="2">
      <t>シツ</t>
    </rPh>
    <rPh sb="3" eb="4">
      <t>ハク</t>
    </rPh>
    <rPh sb="5" eb="7">
      <t>リョウキン</t>
    </rPh>
    <phoneticPr fontId="1"/>
  </si>
  <si>
    <t>燭台使用料</t>
    <rPh sb="0" eb="2">
      <t>ショクダイ</t>
    </rPh>
    <rPh sb="2" eb="5">
      <t>シヨウリョウ</t>
    </rPh>
    <phoneticPr fontId="1"/>
  </si>
  <si>
    <t>ろうそく付</t>
    <rPh sb="4" eb="5">
      <t>ツ</t>
    </rPh>
    <phoneticPr fontId="1"/>
  </si>
  <si>
    <t>わかめスープ</t>
    <phoneticPr fontId="1"/>
  </si>
  <si>
    <t>みそ汁</t>
    <phoneticPr fontId="1"/>
  </si>
  <si>
    <t>鶏肉（150g）</t>
    <rPh sb="0" eb="2">
      <t>トリニク</t>
    </rPh>
    <phoneticPr fontId="1"/>
  </si>
  <si>
    <t>鶏肉（500g追加）</t>
    <rPh sb="0" eb="2">
      <t>トリニク</t>
    </rPh>
    <rPh sb="7" eb="9">
      <t>ツイカ</t>
    </rPh>
    <phoneticPr fontId="1"/>
  </si>
  <si>
    <t>食パン（8枚切）</t>
    <rPh sb="0" eb="1">
      <t>ショク</t>
    </rPh>
    <rPh sb="5" eb="6">
      <t>マイ</t>
    </rPh>
    <rPh sb="6" eb="7">
      <t>キリ</t>
    </rPh>
    <phoneticPr fontId="1"/>
  </si>
  <si>
    <t>野外炊飯
追加食材</t>
    <rPh sb="0" eb="2">
      <t>ヤガイ</t>
    </rPh>
    <rPh sb="2" eb="4">
      <t>スイハン</t>
    </rPh>
    <rPh sb="5" eb="7">
      <t>ツイカ</t>
    </rPh>
    <rPh sb="7" eb="9">
      <t>ショクザイ</t>
    </rPh>
    <phoneticPr fontId="1"/>
  </si>
  <si>
    <t>幼児（年少～年長）</t>
    <rPh sb="0" eb="2">
      <t>ヨウジ</t>
    </rPh>
    <rPh sb="3" eb="5">
      <t>ネンショウ</t>
    </rPh>
    <rPh sb="6" eb="8">
      <t>ネンチョウ</t>
    </rPh>
    <phoneticPr fontId="1"/>
  </si>
  <si>
    <t>焼肉（鶏肉）</t>
    <rPh sb="0" eb="2">
      <t>ヤキニク</t>
    </rPh>
    <rPh sb="3" eb="5">
      <t>トリニク</t>
    </rPh>
    <phoneticPr fontId="1"/>
  </si>
  <si>
    <t>年少未満は無料</t>
    <rPh sb="5" eb="7">
      <t>ムリョウ</t>
    </rPh>
    <phoneticPr fontId="1"/>
  </si>
  <si>
    <t>ｺｯﾍﾟﾊﾟﾝ、ﾒﾛﾝﾊﾟﾝ、ｸﾙｰﾑﾊﾟﾝ</t>
    <phoneticPr fontId="1"/>
  </si>
  <si>
    <t>キーホルダー（未加工）</t>
    <rPh sb="7" eb="10">
      <t>ミカコウ</t>
    </rPh>
    <phoneticPr fontId="1"/>
  </si>
  <si>
    <t>キーホルダー（加工済み）</t>
    <rPh sb="7" eb="9">
      <t>カコウ</t>
    </rPh>
    <rPh sb="9" eb="10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</si>
</sst>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 diagonalDown="1">
      <left style="hair">
        <color auto="1"/>
      </left>
      <right/>
      <top style="medium">
        <color auto="1"/>
      </top>
      <bottom style="hair">
        <color auto="1"/>
      </bottom>
      <diagonal style="thin">
        <color auto="1"/>
      </diagonal>
    </border>
    <border diagonalDown="1">
      <left/>
      <right/>
      <top style="medium">
        <color auto="1"/>
      </top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 style="medium">
        <color auto="1"/>
      </top>
      <bottom style="hair">
        <color auto="1"/>
      </bottom>
      <diagonal style="thin">
        <color auto="1"/>
      </diagonal>
    </border>
    <border diagonalDown="1">
      <left/>
      <right/>
      <top style="hair">
        <color auto="1"/>
      </top>
      <bottom style="hair">
        <color auto="1"/>
      </bottom>
      <diagonal style="thin">
        <color auto="1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32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7" fontId="0" fillId="0" borderId="27" xfId="0" applyNumberFormat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0" borderId="64" xfId="0" applyFill="1" applyBorder="1" applyAlignment="1" applyProtection="1">
      <alignment horizontal="center" vertical="center" shrinkToFit="1"/>
      <protection locked="0"/>
    </xf>
    <xf numFmtId="177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7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177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177" fontId="0" fillId="6" borderId="27" xfId="0" applyNumberFormat="1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28" xfId="0" applyFill="1" applyBorder="1" applyAlignment="1" applyProtection="1">
      <alignment horizontal="left" vertical="center"/>
      <protection locked="0"/>
    </xf>
    <xf numFmtId="0" fontId="3" fillId="2" borderId="54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55" xfId="0" applyFont="1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177" fontId="0" fillId="2" borderId="54" xfId="0" applyNumberFormat="1" applyFill="1" applyBorder="1" applyAlignment="1" applyProtection="1">
      <alignment horizontal="center" vertical="center"/>
      <protection locked="0"/>
    </xf>
    <xf numFmtId="177" fontId="0" fillId="2" borderId="40" xfId="0" applyNumberFormat="1" applyFill="1" applyBorder="1" applyAlignment="1" applyProtection="1">
      <alignment horizontal="center" vertical="center"/>
      <protection locked="0"/>
    </xf>
    <xf numFmtId="177" fontId="0" fillId="2" borderId="41" xfId="0" applyNumberFormat="1" applyFill="1" applyBorder="1" applyAlignment="1" applyProtection="1">
      <alignment horizontal="center" vertical="center"/>
      <protection locked="0"/>
    </xf>
    <xf numFmtId="177" fontId="0" fillId="0" borderId="54" xfId="0" applyNumberFormat="1" applyFill="1" applyBorder="1" applyAlignment="1" applyProtection="1">
      <alignment horizontal="center" vertical="center"/>
      <protection locked="0"/>
    </xf>
    <xf numFmtId="177" fontId="0" fillId="0" borderId="40" xfId="0" applyNumberFormat="1" applyFill="1" applyBorder="1" applyAlignment="1" applyProtection="1">
      <alignment horizontal="center" vertical="center"/>
      <protection locked="0"/>
    </xf>
    <xf numFmtId="177" fontId="0" fillId="0" borderId="41" xfId="0" applyNumberFormat="1" applyFill="1" applyBorder="1" applyAlignment="1" applyProtection="1">
      <alignment horizontal="center" vertical="center"/>
      <protection locked="0"/>
    </xf>
    <xf numFmtId="177" fontId="0" fillId="2" borderId="79" xfId="0" applyNumberFormat="1" applyFill="1" applyBorder="1" applyAlignment="1" applyProtection="1">
      <alignment horizontal="center" vertical="center"/>
      <protection locked="0"/>
    </xf>
    <xf numFmtId="177" fontId="0" fillId="2" borderId="6" xfId="0" applyNumberFormat="1" applyFill="1" applyBorder="1" applyAlignment="1" applyProtection="1">
      <alignment horizontal="center" vertical="center"/>
      <protection locked="0"/>
    </xf>
    <xf numFmtId="177" fontId="0" fillId="2" borderId="44" xfId="0" applyNumberFormat="1" applyFill="1" applyBorder="1" applyAlignment="1" applyProtection="1">
      <alignment horizontal="center" vertical="center"/>
      <protection locked="0"/>
    </xf>
    <xf numFmtId="0" fontId="0" fillId="5" borderId="66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67" xfId="0" applyFill="1" applyBorder="1" applyAlignment="1" applyProtection="1">
      <alignment horizontal="center" vertical="center"/>
      <protection locked="0"/>
    </xf>
    <xf numFmtId="177" fontId="0" fillId="6" borderId="72" xfId="0" applyNumberFormat="1" applyFill="1" applyBorder="1" applyAlignment="1" applyProtection="1">
      <alignment horizontal="center" vertical="center"/>
      <protection locked="0"/>
    </xf>
    <xf numFmtId="177" fontId="0" fillId="6" borderId="75" xfId="0" applyNumberFormat="1" applyFill="1" applyBorder="1" applyAlignment="1" applyProtection="1">
      <alignment horizontal="center" vertical="center"/>
      <protection locked="0"/>
    </xf>
    <xf numFmtId="177" fontId="0" fillId="6" borderId="73" xfId="0" applyNumberFormat="1" applyFill="1" applyBorder="1" applyAlignment="1" applyProtection="1">
      <alignment horizontal="center" vertical="center"/>
      <protection locked="0"/>
    </xf>
    <xf numFmtId="177" fontId="0" fillId="0" borderId="72" xfId="0" applyNumberFormat="1" applyBorder="1" applyAlignment="1" applyProtection="1">
      <alignment horizontal="center" vertical="center"/>
      <protection locked="0"/>
    </xf>
    <xf numFmtId="177" fontId="0" fillId="0" borderId="75" xfId="0" applyNumberFormat="1" applyBorder="1" applyAlignment="1" applyProtection="1">
      <alignment horizontal="center" vertical="center"/>
      <protection locked="0"/>
    </xf>
    <xf numFmtId="177" fontId="0" fillId="0" borderId="73" xfId="0" applyNumberFormat="1" applyBorder="1" applyAlignment="1" applyProtection="1">
      <alignment horizontal="center" vertic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177" fontId="0" fillId="2" borderId="65" xfId="0" applyNumberFormat="1" applyFill="1" applyBorder="1" applyAlignment="1" applyProtection="1">
      <alignment horizontal="center" vertical="center"/>
      <protection locked="0"/>
    </xf>
    <xf numFmtId="177" fontId="0" fillId="2" borderId="64" xfId="0" applyNumberFormat="1" applyFill="1" applyBorder="1" applyAlignment="1" applyProtection="1">
      <alignment horizontal="center" vertical="center"/>
      <protection locked="0"/>
    </xf>
    <xf numFmtId="177" fontId="0" fillId="2" borderId="63" xfId="0" applyNumberFormat="1" applyFill="1" applyBorder="1" applyAlignment="1" applyProtection="1">
      <alignment horizontal="center" vertical="center"/>
      <protection locked="0"/>
    </xf>
    <xf numFmtId="177" fontId="0" fillId="2" borderId="56" xfId="0" applyNumberFormat="1" applyFill="1" applyBorder="1" applyAlignment="1" applyProtection="1">
      <alignment horizontal="center" vertical="center"/>
      <protection locked="0"/>
    </xf>
    <xf numFmtId="177" fontId="0" fillId="2" borderId="57" xfId="0" applyNumberFormat="1" applyFill="1" applyBorder="1" applyAlignment="1" applyProtection="1">
      <alignment horizontal="center" vertical="center"/>
      <protection locked="0"/>
    </xf>
    <xf numFmtId="177" fontId="0" fillId="2" borderId="69" xfId="0" applyNumberFormat="1" applyFill="1" applyBorder="1" applyAlignment="1" applyProtection="1">
      <alignment horizontal="center" vertical="center"/>
      <protection locked="0"/>
    </xf>
    <xf numFmtId="177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8" borderId="5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 shrinkToFit="1"/>
      <protection locked="0"/>
    </xf>
    <xf numFmtId="0" fontId="0" fillId="2" borderId="57" xfId="0" applyFill="1" applyBorder="1" applyAlignment="1" applyProtection="1">
      <alignment horizontal="center" vertical="center" shrinkToFit="1"/>
      <protection locked="0"/>
    </xf>
    <xf numFmtId="0" fontId="0" fillId="2" borderId="58" xfId="0" applyFill="1" applyBorder="1" applyAlignment="1" applyProtection="1">
      <alignment horizontal="center" vertical="center" shrinkToFit="1"/>
      <protection locked="0"/>
    </xf>
    <xf numFmtId="0" fontId="3" fillId="2" borderId="79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80" xfId="0" applyFont="1" applyFill="1" applyBorder="1" applyAlignment="1" applyProtection="1">
      <alignment horizontal="center" vertical="center" shrinkToFit="1"/>
      <protection locked="0"/>
    </xf>
    <xf numFmtId="0" fontId="0" fillId="2" borderId="54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55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7" fontId="0" fillId="0" borderId="54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6" borderId="54" xfId="0" applyNumberFormat="1" applyFill="1" applyBorder="1" applyAlignment="1" applyProtection="1">
      <alignment horizontal="center" vertical="center"/>
      <protection locked="0"/>
    </xf>
    <xf numFmtId="177" fontId="0" fillId="6" borderId="41" xfId="0" applyNumberForma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55" xfId="0" applyFont="1" applyFill="1" applyBorder="1" applyAlignment="1" applyProtection="1">
      <alignment horizontal="center" vertical="center" shrinkToFit="1"/>
      <protection locked="0"/>
    </xf>
    <xf numFmtId="177" fontId="0" fillId="6" borderId="40" xfId="0" applyNumberForma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77" fontId="0" fillId="0" borderId="37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77" fontId="0" fillId="2" borderId="27" xfId="0" applyNumberForma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4" borderId="27" xfId="0" applyFont="1" applyFill="1" applyBorder="1" applyAlignment="1" applyProtection="1">
      <alignment horizontal="center" vertical="center" shrinkToFit="1"/>
      <protection locked="0"/>
    </xf>
    <xf numFmtId="177" fontId="0" fillId="4" borderId="27" xfId="0" applyNumberForma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77" fontId="13" fillId="6" borderId="27" xfId="0" applyNumberFormat="1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0" fillId="4" borderId="63" xfId="0" applyFill="1" applyBorder="1" applyAlignment="1" applyProtection="1">
      <alignment horizontal="center" vertical="center"/>
      <protection locked="0"/>
    </xf>
    <xf numFmtId="0" fontId="0" fillId="4" borderId="64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8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9" fillId="3" borderId="68" xfId="0" applyFont="1" applyFill="1" applyBorder="1" applyAlignment="1" applyProtection="1">
      <alignment horizontal="center" vertical="center" wrapText="1" shrinkToFit="1"/>
      <protection locked="0"/>
    </xf>
    <xf numFmtId="0" fontId="8" fillId="3" borderId="48" xfId="0" applyFont="1" applyFill="1" applyBorder="1" applyAlignment="1" applyProtection="1">
      <alignment horizontal="center" vertical="center" wrapText="1" shrinkToFit="1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8" fillId="3" borderId="68" xfId="0" applyFont="1" applyFill="1" applyBorder="1" applyAlignment="1" applyProtection="1">
      <alignment horizontal="center" vertical="center" wrapText="1"/>
      <protection locked="0"/>
    </xf>
    <xf numFmtId="0" fontId="8" fillId="3" borderId="48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177" fontId="0" fillId="0" borderId="35" xfId="0" applyNumberFormat="1" applyBorder="1" applyAlignment="1" applyProtection="1">
      <alignment horizontal="center" vertical="center"/>
      <protection locked="0"/>
    </xf>
    <xf numFmtId="177" fontId="0" fillId="0" borderId="70" xfId="0" applyNumberFormat="1" applyBorder="1" applyAlignment="1" applyProtection="1">
      <alignment horizontal="center" vertical="center"/>
      <protection locked="0"/>
    </xf>
    <xf numFmtId="177" fontId="0" fillId="0" borderId="71" xfId="0" applyNumberFormat="1" applyBorder="1" applyAlignment="1" applyProtection="1">
      <alignment horizontal="center" vertical="center"/>
      <protection locked="0"/>
    </xf>
    <xf numFmtId="177" fontId="0" fillId="0" borderId="74" xfId="0" applyNumberFormat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14" fillId="0" borderId="53" xfId="0" applyFont="1" applyBorder="1" applyAlignment="1" applyProtection="1">
      <alignment horizontal="center" vertical="center" shrinkToFit="1"/>
      <protection locked="0"/>
    </xf>
    <xf numFmtId="0" fontId="0" fillId="6" borderId="54" xfId="0" applyFill="1" applyBorder="1" applyAlignment="1" applyProtection="1">
      <alignment horizontal="center" vertical="center" shrinkToFit="1"/>
      <protection locked="0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0" fillId="6" borderId="55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177" fontId="0" fillId="7" borderId="59" xfId="0" applyNumberFormat="1" applyFill="1" applyBorder="1" applyAlignment="1" applyProtection="1">
      <alignment horizontal="center" vertical="center"/>
      <protection locked="0"/>
    </xf>
    <xf numFmtId="0" fontId="0" fillId="7" borderId="60" xfId="0" applyFill="1" applyBorder="1" applyAlignment="1" applyProtection="1">
      <alignment horizontal="center" vertical="center"/>
      <protection locked="0"/>
    </xf>
    <xf numFmtId="0" fontId="0" fillId="7" borderId="61" xfId="0" applyFill="1" applyBorder="1" applyAlignment="1" applyProtection="1">
      <alignment horizontal="center" vertical="center"/>
      <protection locked="0"/>
    </xf>
    <xf numFmtId="177" fontId="0" fillId="4" borderId="65" xfId="0" applyNumberFormat="1" applyFill="1" applyBorder="1" applyAlignment="1" applyProtection="1">
      <alignment horizontal="center" vertical="center"/>
      <protection locked="0"/>
    </xf>
    <xf numFmtId="177" fontId="0" fillId="4" borderId="63" xfId="0" applyNumberFormat="1" applyFill="1" applyBorder="1" applyAlignment="1" applyProtection="1">
      <alignment horizontal="center" vertical="center"/>
      <protection locked="0"/>
    </xf>
    <xf numFmtId="177" fontId="0" fillId="4" borderId="64" xfId="0" applyNumberFormat="1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177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177" fontId="0" fillId="4" borderId="22" xfId="0" applyNumberForma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177" fontId="0" fillId="4" borderId="54" xfId="0" applyNumberFormat="1" applyFill="1" applyBorder="1" applyAlignment="1" applyProtection="1">
      <alignment horizontal="center" vertical="center"/>
      <protection locked="0"/>
    </xf>
    <xf numFmtId="177" fontId="0" fillId="4" borderId="40" xfId="0" applyNumberFormat="1" applyFill="1" applyBorder="1" applyAlignment="1" applyProtection="1">
      <alignment horizontal="center" vertical="center"/>
      <protection locked="0"/>
    </xf>
    <xf numFmtId="177" fontId="0" fillId="4" borderId="41" xfId="0" applyNumberFormat="1" applyFill="1" applyBorder="1" applyAlignment="1" applyProtection="1">
      <alignment horizontal="center" vertical="center"/>
      <protection locked="0"/>
    </xf>
    <xf numFmtId="177" fontId="0" fillId="7" borderId="46" xfId="0" applyNumberForma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47" xfId="0" applyFill="1" applyBorder="1" applyAlignment="1" applyProtection="1">
      <alignment horizontal="center" vertical="center"/>
      <protection locked="0"/>
    </xf>
    <xf numFmtId="177" fontId="0" fillId="9" borderId="46" xfId="0" applyNumberFormat="1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7" fontId="0" fillId="9" borderId="81" xfId="0" applyNumberFormat="1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82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3" fillId="6" borderId="54" xfId="0" applyFont="1" applyFill="1" applyBorder="1" applyAlignment="1" applyProtection="1">
      <alignment horizontal="center" vertical="center" shrinkToFit="1"/>
      <protection locked="0"/>
    </xf>
    <xf numFmtId="0" fontId="3" fillId="6" borderId="40" xfId="0" applyFont="1" applyFill="1" applyBorder="1" applyAlignment="1" applyProtection="1">
      <alignment horizontal="center" vertical="center" shrinkToFit="1"/>
      <protection locked="0"/>
    </xf>
    <xf numFmtId="0" fontId="3" fillId="6" borderId="55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6" borderId="41" xfId="0" applyFont="1" applyFill="1" applyBorder="1" applyAlignment="1" applyProtection="1">
      <alignment horizontal="center" vertical="center" shrinkToFit="1"/>
      <protection locked="0"/>
    </xf>
    <xf numFmtId="0" fontId="0" fillId="6" borderId="54" xfId="0" applyFill="1" applyBorder="1" applyAlignment="1" applyProtection="1">
      <alignment horizontal="center" vertical="center"/>
      <protection locked="0"/>
    </xf>
    <xf numFmtId="0" fontId="0" fillId="6" borderId="55" xfId="0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6" borderId="40" xfId="0" applyFont="1" applyFill="1" applyBorder="1" applyAlignment="1" applyProtection="1">
      <alignment horizontal="center" vertical="center"/>
      <protection locked="0"/>
    </xf>
    <xf numFmtId="0" fontId="3" fillId="6" borderId="41" xfId="0" applyFont="1" applyFill="1" applyBorder="1" applyAlignment="1" applyProtection="1">
      <alignment horizontal="center" vertical="center"/>
      <protection locked="0"/>
    </xf>
    <xf numFmtId="0" fontId="3" fillId="6" borderId="54" xfId="0" applyFont="1" applyFill="1" applyBorder="1" applyAlignment="1" applyProtection="1">
      <alignment horizontal="center" vertical="center"/>
      <protection locked="0"/>
    </xf>
    <xf numFmtId="0" fontId="3" fillId="6" borderId="55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177" fontId="13" fillId="0" borderId="37" xfId="0" applyNumberFormat="1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177" fontId="0" fillId="0" borderId="24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0" fontId="0" fillId="5" borderId="48" xfId="0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177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177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177" fontId="0" fillId="7" borderId="31" xfId="0" applyNumberFormat="1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0" fillId="7" borderId="33" xfId="0" applyFill="1" applyBorder="1" applyAlignment="1" applyProtection="1">
      <alignment horizontal="center" vertical="center"/>
      <protection locked="0"/>
    </xf>
    <xf numFmtId="177" fontId="0" fillId="6" borderId="22" xfId="0" applyNumberFormat="1" applyFill="1" applyBorder="1" applyAlignment="1" applyProtection="1">
      <alignment horizontal="center" vertical="center"/>
      <protection locked="0"/>
    </xf>
    <xf numFmtId="177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CC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AG124"/>
  <sheetViews>
    <sheetView showZeros="0" tabSelected="1" view="pageBreakPreview" zoomScaleNormal="100" zoomScaleSheetLayoutView="100" workbookViewId="0">
      <selection activeCell="O6" sqref="O6:Q6"/>
    </sheetView>
  </sheetViews>
  <sheetFormatPr defaultRowHeight="13.5" x14ac:dyDescent="0.15"/>
  <cols>
    <col min="1" max="33" width="2.625" style="5" customWidth="1"/>
    <col min="34" max="149" width="2.625" customWidth="1"/>
  </cols>
  <sheetData>
    <row r="1" spans="1:33" x14ac:dyDescent="0.15">
      <c r="A1" s="319" t="s">
        <v>69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</row>
    <row r="2" spans="1:33" x14ac:dyDescent="0.1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</row>
    <row r="3" spans="1:33" ht="14.25" thickBot="1" x14ac:dyDescent="0.2">
      <c r="A3" s="320" t="s">
        <v>70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</row>
    <row r="4" spans="1:33" ht="14.25" thickBot="1" x14ac:dyDescent="0.2">
      <c r="A4" s="58" t="s">
        <v>71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 t="s">
        <v>72</v>
      </c>
      <c r="M4" s="51"/>
      <c r="N4" s="51"/>
      <c r="O4" s="51" t="s">
        <v>73</v>
      </c>
      <c r="P4" s="51"/>
      <c r="Q4" s="51"/>
      <c r="R4" s="51" t="s">
        <v>74</v>
      </c>
      <c r="S4" s="51"/>
      <c r="T4" s="51"/>
      <c r="U4" s="51"/>
      <c r="V4" s="51" t="s">
        <v>63</v>
      </c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</row>
    <row r="5" spans="1:33" ht="14.25" thickBot="1" x14ac:dyDescent="0.2">
      <c r="A5" s="218" t="s">
        <v>175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</row>
    <row r="6" spans="1:33" x14ac:dyDescent="0.15">
      <c r="A6" s="22" t="s">
        <v>171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31">
        <v>300</v>
      </c>
      <c r="M6" s="31"/>
      <c r="N6" s="31"/>
      <c r="O6" s="31"/>
      <c r="P6" s="31"/>
      <c r="Q6" s="31"/>
      <c r="R6" s="31">
        <f>L6*O6</f>
        <v>0</v>
      </c>
      <c r="S6" s="31"/>
      <c r="T6" s="31"/>
      <c r="U6" s="31"/>
      <c r="V6" s="32" t="s">
        <v>170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</row>
    <row r="7" spans="1:33" x14ac:dyDescent="0.15">
      <c r="A7" s="25" t="s">
        <v>172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31">
        <v>600</v>
      </c>
      <c r="M7" s="31"/>
      <c r="N7" s="31"/>
      <c r="O7" s="31"/>
      <c r="P7" s="31"/>
      <c r="Q7" s="31"/>
      <c r="R7" s="31">
        <f>L7*O7</f>
        <v>0</v>
      </c>
      <c r="S7" s="31"/>
      <c r="T7" s="31"/>
      <c r="U7" s="31"/>
      <c r="V7" s="35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</row>
    <row r="8" spans="1:33" x14ac:dyDescent="0.15">
      <c r="A8" s="25" t="s">
        <v>173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31">
        <v>1200</v>
      </c>
      <c r="M8" s="31"/>
      <c r="N8" s="31"/>
      <c r="O8" s="31"/>
      <c r="P8" s="31"/>
      <c r="Q8" s="31"/>
      <c r="R8" s="31">
        <f>L8*O8</f>
        <v>0</v>
      </c>
      <c r="S8" s="31"/>
      <c r="T8" s="31"/>
      <c r="U8" s="31"/>
      <c r="V8" s="35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</row>
    <row r="9" spans="1:33" ht="14.25" thickBot="1" x14ac:dyDescent="0.2">
      <c r="A9" s="28" t="s">
        <v>174</v>
      </c>
      <c r="B9" s="29"/>
      <c r="C9" s="29"/>
      <c r="D9" s="29"/>
      <c r="E9" s="29"/>
      <c r="F9" s="29"/>
      <c r="G9" s="29"/>
      <c r="H9" s="29"/>
      <c r="I9" s="29"/>
      <c r="J9" s="29"/>
      <c r="K9" s="30"/>
      <c r="L9" s="41">
        <v>2500</v>
      </c>
      <c r="M9" s="41"/>
      <c r="N9" s="41"/>
      <c r="O9" s="41"/>
      <c r="P9" s="41"/>
      <c r="Q9" s="41"/>
      <c r="R9" s="31">
        <f>L9*O9</f>
        <v>0</v>
      </c>
      <c r="S9" s="31"/>
      <c r="T9" s="31"/>
      <c r="U9" s="31"/>
      <c r="V9" s="38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</row>
    <row r="10" spans="1:33" ht="14.25" thickBot="1" x14ac:dyDescent="0.2">
      <c r="A10" s="218" t="s">
        <v>75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6"/>
    </row>
    <row r="11" spans="1:33" x14ac:dyDescent="0.15">
      <c r="A11" s="317" t="s">
        <v>76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02">
        <v>9000</v>
      </c>
      <c r="M11" s="302"/>
      <c r="N11" s="302"/>
      <c r="O11" s="302"/>
      <c r="P11" s="302"/>
      <c r="Q11" s="302"/>
      <c r="R11" s="302">
        <f>L11*O11</f>
        <v>0</v>
      </c>
      <c r="S11" s="302"/>
      <c r="T11" s="302"/>
      <c r="U11" s="302"/>
      <c r="V11" s="321" t="s">
        <v>110</v>
      </c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2"/>
    </row>
    <row r="12" spans="1:33" x14ac:dyDescent="0.15">
      <c r="A12" s="274" t="s">
        <v>77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>
        <v>6000</v>
      </c>
      <c r="M12" s="45"/>
      <c r="N12" s="45"/>
      <c r="O12" s="45"/>
      <c r="P12" s="45"/>
      <c r="Q12" s="45"/>
      <c r="R12" s="313">
        <f t="shared" ref="R12:R15" si="0">L12*O12</f>
        <v>0</v>
      </c>
      <c r="S12" s="313"/>
      <c r="T12" s="313"/>
      <c r="U12" s="313"/>
      <c r="V12" s="46" t="s">
        <v>111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</row>
    <row r="13" spans="1:33" hidden="1" x14ac:dyDescent="0.15">
      <c r="A13" s="273" t="s">
        <v>78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19">
        <v>5000</v>
      </c>
      <c r="M13" s="19"/>
      <c r="N13" s="19"/>
      <c r="O13" s="19"/>
      <c r="P13" s="19"/>
      <c r="Q13" s="19"/>
      <c r="R13" s="302">
        <f t="shared" si="0"/>
        <v>0</v>
      </c>
      <c r="S13" s="302"/>
      <c r="T13" s="302"/>
      <c r="U13" s="302"/>
      <c r="V13" s="42" t="s">
        <v>112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</row>
    <row r="14" spans="1:33" hidden="1" x14ac:dyDescent="0.15">
      <c r="A14" s="273" t="s">
        <v>52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19">
        <v>5000</v>
      </c>
      <c r="M14" s="19"/>
      <c r="N14" s="19"/>
      <c r="O14" s="19"/>
      <c r="P14" s="19"/>
      <c r="Q14" s="19"/>
      <c r="R14" s="302">
        <f t="shared" si="0"/>
        <v>0</v>
      </c>
      <c r="S14" s="302"/>
      <c r="T14" s="302"/>
      <c r="U14" s="302"/>
      <c r="V14" s="42" t="s">
        <v>121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</row>
    <row r="15" spans="1:33" ht="14.25" thickBot="1" x14ac:dyDescent="0.2">
      <c r="A15" s="305" t="s">
        <v>53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7">
        <v>5000</v>
      </c>
      <c r="M15" s="307"/>
      <c r="N15" s="307"/>
      <c r="O15" s="307"/>
      <c r="P15" s="307"/>
      <c r="Q15" s="307"/>
      <c r="R15" s="31">
        <f t="shared" si="0"/>
        <v>0</v>
      </c>
      <c r="S15" s="31"/>
      <c r="T15" s="31"/>
      <c r="U15" s="31"/>
      <c r="V15" s="308" t="s">
        <v>113</v>
      </c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9"/>
    </row>
    <row r="16" spans="1:33" ht="15" thickTop="1" thickBot="1" x14ac:dyDescent="0.2">
      <c r="A16" s="111" t="s">
        <v>79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310">
        <f>SUM(R6:U9,R11:U15)</f>
        <v>0</v>
      </c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2"/>
    </row>
    <row r="17" spans="1:33" x14ac:dyDescent="0.1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14.25" thickBo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25" thickBot="1" x14ac:dyDescent="0.2">
      <c r="A19" s="58" t="s">
        <v>71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 t="s">
        <v>72</v>
      </c>
      <c r="M19" s="51"/>
      <c r="N19" s="51"/>
      <c r="O19" s="51" t="s">
        <v>73</v>
      </c>
      <c r="P19" s="51"/>
      <c r="Q19" s="51"/>
      <c r="R19" s="51" t="s">
        <v>74</v>
      </c>
      <c r="S19" s="51"/>
      <c r="T19" s="51"/>
      <c r="U19" s="51"/>
      <c r="V19" s="51" t="s">
        <v>63</v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2"/>
    </row>
    <row r="20" spans="1:33" ht="14.25" thickBot="1" x14ac:dyDescent="0.2">
      <c r="A20" s="218" t="s">
        <v>80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1:33" x14ac:dyDescent="0.15">
      <c r="A21" s="297" t="s">
        <v>3</v>
      </c>
      <c r="B21" s="298"/>
      <c r="C21" s="298"/>
      <c r="D21" s="298"/>
      <c r="E21" s="299"/>
      <c r="F21" s="300" t="s">
        <v>187</v>
      </c>
      <c r="G21" s="300"/>
      <c r="H21" s="300"/>
      <c r="I21" s="300"/>
      <c r="J21" s="300"/>
      <c r="K21" s="301"/>
      <c r="L21" s="123">
        <v>410</v>
      </c>
      <c r="M21" s="123"/>
      <c r="N21" s="123"/>
      <c r="O21" s="123"/>
      <c r="P21" s="123"/>
      <c r="Q21" s="123"/>
      <c r="R21" s="123">
        <f t="shared" ref="R21:R29" si="1">L21*O21</f>
        <v>0</v>
      </c>
      <c r="S21" s="123"/>
      <c r="T21" s="123"/>
      <c r="U21" s="123"/>
      <c r="V21" s="289" t="s">
        <v>189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1"/>
    </row>
    <row r="22" spans="1:33" x14ac:dyDescent="0.15">
      <c r="A22" s="282"/>
      <c r="B22" s="242"/>
      <c r="C22" s="242"/>
      <c r="D22" s="242"/>
      <c r="E22" s="283"/>
      <c r="F22" s="78" t="s">
        <v>8</v>
      </c>
      <c r="G22" s="78"/>
      <c r="H22" s="78"/>
      <c r="I22" s="78"/>
      <c r="J22" s="78"/>
      <c r="K22" s="79"/>
      <c r="L22" s="45">
        <v>510</v>
      </c>
      <c r="M22" s="45"/>
      <c r="N22" s="45"/>
      <c r="O22" s="45"/>
      <c r="P22" s="45"/>
      <c r="Q22" s="45"/>
      <c r="R22" s="45">
        <f t="shared" si="1"/>
        <v>0</v>
      </c>
      <c r="S22" s="45"/>
      <c r="T22" s="45"/>
      <c r="U22" s="45"/>
      <c r="V22" s="292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93"/>
    </row>
    <row r="23" spans="1:33" x14ac:dyDescent="0.15">
      <c r="A23" s="282"/>
      <c r="B23" s="242"/>
      <c r="C23" s="242"/>
      <c r="D23" s="242"/>
      <c r="E23" s="283"/>
      <c r="F23" s="242" t="s">
        <v>9</v>
      </c>
      <c r="G23" s="242"/>
      <c r="H23" s="242"/>
      <c r="I23" s="242"/>
      <c r="J23" s="242"/>
      <c r="K23" s="283"/>
      <c r="L23" s="19">
        <v>530</v>
      </c>
      <c r="M23" s="19"/>
      <c r="N23" s="19"/>
      <c r="O23" s="19"/>
      <c r="P23" s="19"/>
      <c r="Q23" s="19"/>
      <c r="R23" s="19">
        <f t="shared" si="1"/>
        <v>0</v>
      </c>
      <c r="S23" s="19"/>
      <c r="T23" s="19"/>
      <c r="U23" s="19"/>
      <c r="V23" s="292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93"/>
    </row>
    <row r="24" spans="1:33" x14ac:dyDescent="0.15">
      <c r="A24" s="282" t="s">
        <v>4</v>
      </c>
      <c r="B24" s="242"/>
      <c r="C24" s="242"/>
      <c r="D24" s="242"/>
      <c r="E24" s="283"/>
      <c r="F24" s="239" t="s">
        <v>187</v>
      </c>
      <c r="G24" s="239"/>
      <c r="H24" s="239"/>
      <c r="I24" s="239"/>
      <c r="J24" s="239"/>
      <c r="K24" s="247"/>
      <c r="L24" s="45">
        <v>560</v>
      </c>
      <c r="M24" s="45"/>
      <c r="N24" s="45"/>
      <c r="O24" s="45"/>
      <c r="P24" s="45"/>
      <c r="Q24" s="45"/>
      <c r="R24" s="45">
        <f t="shared" si="1"/>
        <v>0</v>
      </c>
      <c r="S24" s="45"/>
      <c r="T24" s="45"/>
      <c r="U24" s="45"/>
      <c r="V24" s="292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93"/>
    </row>
    <row r="25" spans="1:33" x14ac:dyDescent="0.15">
      <c r="A25" s="282"/>
      <c r="B25" s="242"/>
      <c r="C25" s="242"/>
      <c r="D25" s="242"/>
      <c r="E25" s="283"/>
      <c r="F25" s="242" t="s">
        <v>8</v>
      </c>
      <c r="G25" s="242"/>
      <c r="H25" s="242"/>
      <c r="I25" s="242"/>
      <c r="J25" s="242"/>
      <c r="K25" s="283"/>
      <c r="L25" s="19">
        <v>700</v>
      </c>
      <c r="M25" s="19"/>
      <c r="N25" s="19"/>
      <c r="O25" s="19"/>
      <c r="P25" s="19"/>
      <c r="Q25" s="19"/>
      <c r="R25" s="19">
        <f t="shared" si="1"/>
        <v>0</v>
      </c>
      <c r="S25" s="19"/>
      <c r="T25" s="19"/>
      <c r="U25" s="19"/>
      <c r="V25" s="292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93"/>
    </row>
    <row r="26" spans="1:33" x14ac:dyDescent="0.15">
      <c r="A26" s="282"/>
      <c r="B26" s="242"/>
      <c r="C26" s="242"/>
      <c r="D26" s="242"/>
      <c r="E26" s="283"/>
      <c r="F26" s="78" t="s">
        <v>9</v>
      </c>
      <c r="G26" s="78"/>
      <c r="H26" s="78"/>
      <c r="I26" s="78"/>
      <c r="J26" s="78"/>
      <c r="K26" s="79"/>
      <c r="L26" s="45">
        <v>730</v>
      </c>
      <c r="M26" s="45"/>
      <c r="N26" s="45"/>
      <c r="O26" s="45"/>
      <c r="P26" s="45"/>
      <c r="Q26" s="45"/>
      <c r="R26" s="45">
        <f t="shared" si="1"/>
        <v>0</v>
      </c>
      <c r="S26" s="45"/>
      <c r="T26" s="45"/>
      <c r="U26" s="45"/>
      <c r="V26" s="292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93"/>
    </row>
    <row r="27" spans="1:33" x14ac:dyDescent="0.15">
      <c r="A27" s="282" t="s">
        <v>5</v>
      </c>
      <c r="B27" s="242"/>
      <c r="C27" s="242"/>
      <c r="D27" s="242"/>
      <c r="E27" s="283"/>
      <c r="F27" s="287" t="s">
        <v>187</v>
      </c>
      <c r="G27" s="287"/>
      <c r="H27" s="287"/>
      <c r="I27" s="287"/>
      <c r="J27" s="287"/>
      <c r="K27" s="288"/>
      <c r="L27" s="19">
        <v>660</v>
      </c>
      <c r="M27" s="19"/>
      <c r="N27" s="19"/>
      <c r="O27" s="19"/>
      <c r="P27" s="19"/>
      <c r="Q27" s="19"/>
      <c r="R27" s="19">
        <f t="shared" si="1"/>
        <v>0</v>
      </c>
      <c r="S27" s="19"/>
      <c r="T27" s="19"/>
      <c r="U27" s="19"/>
      <c r="V27" s="292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93"/>
    </row>
    <row r="28" spans="1:33" x14ac:dyDescent="0.15">
      <c r="A28" s="282"/>
      <c r="B28" s="242"/>
      <c r="C28" s="242"/>
      <c r="D28" s="242"/>
      <c r="E28" s="283"/>
      <c r="F28" s="78" t="s">
        <v>8</v>
      </c>
      <c r="G28" s="78"/>
      <c r="H28" s="78"/>
      <c r="I28" s="78"/>
      <c r="J28" s="78"/>
      <c r="K28" s="79"/>
      <c r="L28" s="45">
        <v>830</v>
      </c>
      <c r="M28" s="45"/>
      <c r="N28" s="45"/>
      <c r="O28" s="45"/>
      <c r="P28" s="45"/>
      <c r="Q28" s="45"/>
      <c r="R28" s="45">
        <f t="shared" si="1"/>
        <v>0</v>
      </c>
      <c r="S28" s="45"/>
      <c r="T28" s="45"/>
      <c r="U28" s="45"/>
      <c r="V28" s="292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93"/>
    </row>
    <row r="29" spans="1:33" ht="14.25" thickBot="1" x14ac:dyDescent="0.2">
      <c r="A29" s="284"/>
      <c r="B29" s="285"/>
      <c r="C29" s="285"/>
      <c r="D29" s="285"/>
      <c r="E29" s="286"/>
      <c r="F29" s="285" t="s">
        <v>9</v>
      </c>
      <c r="G29" s="285"/>
      <c r="H29" s="285"/>
      <c r="I29" s="285"/>
      <c r="J29" s="285"/>
      <c r="K29" s="286"/>
      <c r="L29" s="278">
        <v>840</v>
      </c>
      <c r="M29" s="278"/>
      <c r="N29" s="278"/>
      <c r="O29" s="278"/>
      <c r="P29" s="278"/>
      <c r="Q29" s="278"/>
      <c r="R29" s="279">
        <f t="shared" si="1"/>
        <v>0</v>
      </c>
      <c r="S29" s="279"/>
      <c r="T29" s="279"/>
      <c r="U29" s="279"/>
      <c r="V29" s="294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6"/>
    </row>
    <row r="30" spans="1:33" ht="15" thickTop="1" thickBot="1" x14ac:dyDescent="0.2">
      <c r="A30" s="111" t="s">
        <v>81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212">
        <f>SUM(R21:U29)</f>
        <v>0</v>
      </c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4"/>
    </row>
    <row r="31" spans="1:33" s="2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 thickBo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4.25" thickBot="1" x14ac:dyDescent="0.2">
      <c r="A33" s="58" t="s">
        <v>71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 t="s">
        <v>72</v>
      </c>
      <c r="M33" s="51"/>
      <c r="N33" s="51"/>
      <c r="O33" s="51" t="s">
        <v>73</v>
      </c>
      <c r="P33" s="51"/>
      <c r="Q33" s="51"/>
      <c r="R33" s="51" t="s">
        <v>74</v>
      </c>
      <c r="S33" s="51"/>
      <c r="T33" s="51"/>
      <c r="U33" s="51"/>
      <c r="V33" s="51" t="s">
        <v>63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2"/>
    </row>
    <row r="34" spans="1:33" ht="14.25" thickBot="1" x14ac:dyDescent="0.2">
      <c r="A34" s="218" t="s">
        <v>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1"/>
    </row>
    <row r="35" spans="1:33" x14ac:dyDescent="0.15">
      <c r="A35" s="275" t="s">
        <v>11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3">
        <v>600</v>
      </c>
      <c r="M35" s="123"/>
      <c r="N35" s="123"/>
      <c r="O35" s="123"/>
      <c r="P35" s="123"/>
      <c r="Q35" s="123"/>
      <c r="R35" s="123">
        <f t="shared" ref="R35:R56" si="2">L35*O35</f>
        <v>0</v>
      </c>
      <c r="S35" s="123"/>
      <c r="T35" s="123"/>
      <c r="U35" s="123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7"/>
    </row>
    <row r="36" spans="1:33" x14ac:dyDescent="0.15">
      <c r="A36" s="274" t="s">
        <v>82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>
        <v>600</v>
      </c>
      <c r="M36" s="45"/>
      <c r="N36" s="45"/>
      <c r="O36" s="45"/>
      <c r="P36" s="45"/>
      <c r="Q36" s="45"/>
      <c r="R36" s="45">
        <f t="shared" si="2"/>
        <v>0</v>
      </c>
      <c r="S36" s="45"/>
      <c r="T36" s="45"/>
      <c r="U36" s="45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7"/>
    </row>
    <row r="37" spans="1:33" x14ac:dyDescent="0.15">
      <c r="A37" s="273" t="s">
        <v>12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19">
        <v>600</v>
      </c>
      <c r="M37" s="19"/>
      <c r="N37" s="19"/>
      <c r="O37" s="19"/>
      <c r="P37" s="19"/>
      <c r="Q37" s="19"/>
      <c r="R37" s="19">
        <f t="shared" si="2"/>
        <v>0</v>
      </c>
      <c r="S37" s="19"/>
      <c r="T37" s="19"/>
      <c r="U37" s="19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</row>
    <row r="38" spans="1:33" x14ac:dyDescent="0.15">
      <c r="A38" s="274" t="s">
        <v>83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>
        <v>600</v>
      </c>
      <c r="M38" s="45"/>
      <c r="N38" s="45"/>
      <c r="O38" s="45"/>
      <c r="P38" s="45"/>
      <c r="Q38" s="45"/>
      <c r="R38" s="45">
        <f t="shared" si="2"/>
        <v>0</v>
      </c>
      <c r="S38" s="45"/>
      <c r="T38" s="45"/>
      <c r="U38" s="45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7"/>
    </row>
    <row r="39" spans="1:33" x14ac:dyDescent="0.15">
      <c r="A39" s="273" t="s">
        <v>13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19">
        <v>600</v>
      </c>
      <c r="M39" s="19"/>
      <c r="N39" s="19"/>
      <c r="O39" s="19"/>
      <c r="P39" s="19"/>
      <c r="Q39" s="19"/>
      <c r="R39" s="19">
        <f t="shared" si="2"/>
        <v>0</v>
      </c>
      <c r="S39" s="19"/>
      <c r="T39" s="19"/>
      <c r="U39" s="19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x14ac:dyDescent="0.15">
      <c r="A40" s="274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>
        <v>600</v>
      </c>
      <c r="M40" s="45"/>
      <c r="N40" s="45"/>
      <c r="O40" s="45"/>
      <c r="P40" s="45"/>
      <c r="Q40" s="45"/>
      <c r="R40" s="45">
        <f t="shared" si="2"/>
        <v>0</v>
      </c>
      <c r="S40" s="45"/>
      <c r="T40" s="45"/>
      <c r="U40" s="45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7"/>
    </row>
    <row r="41" spans="1:33" x14ac:dyDescent="0.15">
      <c r="A41" s="273" t="s">
        <v>15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19">
        <v>600</v>
      </c>
      <c r="M41" s="19"/>
      <c r="N41" s="19"/>
      <c r="O41" s="19"/>
      <c r="P41" s="19"/>
      <c r="Q41" s="19"/>
      <c r="R41" s="19">
        <f t="shared" si="2"/>
        <v>0</v>
      </c>
      <c r="S41" s="19"/>
      <c r="T41" s="19"/>
      <c r="U41" s="19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3"/>
    </row>
    <row r="42" spans="1:33" x14ac:dyDescent="0.15">
      <c r="A42" s="274" t="s">
        <v>84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>
        <v>600</v>
      </c>
      <c r="M42" s="45"/>
      <c r="N42" s="45"/>
      <c r="O42" s="45"/>
      <c r="P42" s="45"/>
      <c r="Q42" s="45"/>
      <c r="R42" s="45">
        <f t="shared" si="2"/>
        <v>0</v>
      </c>
      <c r="S42" s="45"/>
      <c r="T42" s="45"/>
      <c r="U42" s="45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7"/>
    </row>
    <row r="43" spans="1:33" x14ac:dyDescent="0.15">
      <c r="A43" s="273" t="s">
        <v>16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19">
        <v>600</v>
      </c>
      <c r="M43" s="19"/>
      <c r="N43" s="19"/>
      <c r="O43" s="19"/>
      <c r="P43" s="19"/>
      <c r="Q43" s="19"/>
      <c r="R43" s="19">
        <f t="shared" si="2"/>
        <v>0</v>
      </c>
      <c r="S43" s="19"/>
      <c r="T43" s="19"/>
      <c r="U43" s="19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3"/>
    </row>
    <row r="44" spans="1:33" x14ac:dyDescent="0.15">
      <c r="A44" s="274" t="s">
        <v>17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5">
        <v>400</v>
      </c>
      <c r="M44" s="45"/>
      <c r="N44" s="45"/>
      <c r="O44" s="45"/>
      <c r="P44" s="45"/>
      <c r="Q44" s="45"/>
      <c r="R44" s="45">
        <f t="shared" si="2"/>
        <v>0</v>
      </c>
      <c r="S44" s="45"/>
      <c r="T44" s="45"/>
      <c r="U44" s="45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7"/>
    </row>
    <row r="45" spans="1:33" x14ac:dyDescent="0.15">
      <c r="A45" s="272" t="s">
        <v>85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9">
        <v>400</v>
      </c>
      <c r="M45" s="19"/>
      <c r="N45" s="19"/>
      <c r="O45" s="19"/>
      <c r="P45" s="19"/>
      <c r="Q45" s="19"/>
      <c r="R45" s="19">
        <f t="shared" si="2"/>
        <v>0</v>
      </c>
      <c r="S45" s="19"/>
      <c r="T45" s="19"/>
      <c r="U45" s="19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3"/>
    </row>
    <row r="46" spans="1:33" x14ac:dyDescent="0.15">
      <c r="A46" s="77" t="s">
        <v>122</v>
      </c>
      <c r="B46" s="78"/>
      <c r="C46" s="78"/>
      <c r="D46" s="78"/>
      <c r="E46" s="78"/>
      <c r="F46" s="78"/>
      <c r="G46" s="78"/>
      <c r="H46" s="78"/>
      <c r="I46" s="78"/>
      <c r="J46" s="78"/>
      <c r="K46" s="79"/>
      <c r="L46" s="45">
        <v>950</v>
      </c>
      <c r="M46" s="45"/>
      <c r="N46" s="45"/>
      <c r="O46" s="45"/>
      <c r="P46" s="45"/>
      <c r="Q46" s="45"/>
      <c r="R46" s="45">
        <f t="shared" si="2"/>
        <v>0</v>
      </c>
      <c r="S46" s="45"/>
      <c r="T46" s="45"/>
      <c r="U46" s="45"/>
      <c r="V46" s="46" t="s">
        <v>114</v>
      </c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7"/>
    </row>
    <row r="47" spans="1:33" x14ac:dyDescent="0.15">
      <c r="A47" s="80" t="s">
        <v>123</v>
      </c>
      <c r="B47" s="81"/>
      <c r="C47" s="81"/>
      <c r="D47" s="81"/>
      <c r="E47" s="81"/>
      <c r="F47" s="81"/>
      <c r="G47" s="81"/>
      <c r="H47" s="81"/>
      <c r="I47" s="81"/>
      <c r="J47" s="81"/>
      <c r="K47" s="82"/>
      <c r="L47" s="200">
        <v>650</v>
      </c>
      <c r="M47" s="200"/>
      <c r="N47" s="200"/>
      <c r="O47" s="200"/>
      <c r="P47" s="200"/>
      <c r="Q47" s="200"/>
      <c r="R47" s="200">
        <f t="shared" si="2"/>
        <v>0</v>
      </c>
      <c r="S47" s="200"/>
      <c r="T47" s="200"/>
      <c r="U47" s="200"/>
      <c r="V47" s="264" t="s">
        <v>114</v>
      </c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5"/>
    </row>
    <row r="48" spans="1:33" x14ac:dyDescent="0.15">
      <c r="A48" s="77" t="s">
        <v>183</v>
      </c>
      <c r="B48" s="78"/>
      <c r="C48" s="78"/>
      <c r="D48" s="78"/>
      <c r="E48" s="78"/>
      <c r="F48" s="78"/>
      <c r="G48" s="78"/>
      <c r="H48" s="78"/>
      <c r="I48" s="78"/>
      <c r="J48" s="78"/>
      <c r="K48" s="79"/>
      <c r="L48" s="45">
        <v>650</v>
      </c>
      <c r="M48" s="45"/>
      <c r="N48" s="45"/>
      <c r="O48" s="45"/>
      <c r="P48" s="45"/>
      <c r="Q48" s="45"/>
      <c r="R48" s="45">
        <f t="shared" si="2"/>
        <v>0</v>
      </c>
      <c r="S48" s="45"/>
      <c r="T48" s="45"/>
      <c r="U48" s="45"/>
      <c r="V48" s="46" t="s">
        <v>114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7"/>
    </row>
    <row r="49" spans="1:33" x14ac:dyDescent="0.15">
      <c r="A49" s="266" t="s">
        <v>186</v>
      </c>
      <c r="B49" s="267"/>
      <c r="C49" s="267"/>
      <c r="D49" s="267"/>
      <c r="E49" s="271" t="s">
        <v>124</v>
      </c>
      <c r="F49" s="271"/>
      <c r="G49" s="271"/>
      <c r="H49" s="271"/>
      <c r="I49" s="271"/>
      <c r="J49" s="271"/>
      <c r="K49" s="271"/>
      <c r="L49" s="19">
        <v>100</v>
      </c>
      <c r="M49" s="19"/>
      <c r="N49" s="19"/>
      <c r="O49" s="19"/>
      <c r="P49" s="19"/>
      <c r="Q49" s="19"/>
      <c r="R49" s="19">
        <f t="shared" si="2"/>
        <v>0</v>
      </c>
      <c r="S49" s="19"/>
      <c r="T49" s="19"/>
      <c r="U49" s="19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3"/>
    </row>
    <row r="50" spans="1:33" x14ac:dyDescent="0.15">
      <c r="A50" s="268"/>
      <c r="B50" s="11"/>
      <c r="C50" s="11"/>
      <c r="D50" s="11"/>
      <c r="E50" s="44" t="s">
        <v>125</v>
      </c>
      <c r="F50" s="44"/>
      <c r="G50" s="44"/>
      <c r="H50" s="44"/>
      <c r="I50" s="44"/>
      <c r="J50" s="44"/>
      <c r="K50" s="44"/>
      <c r="L50" s="45">
        <v>1000</v>
      </c>
      <c r="M50" s="45"/>
      <c r="N50" s="45"/>
      <c r="O50" s="45"/>
      <c r="P50" s="45"/>
      <c r="Q50" s="45"/>
      <c r="R50" s="45">
        <f t="shared" si="2"/>
        <v>0</v>
      </c>
      <c r="S50" s="45"/>
      <c r="T50" s="45"/>
      <c r="U50" s="45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7"/>
    </row>
    <row r="51" spans="1:33" x14ac:dyDescent="0.15">
      <c r="A51" s="268"/>
      <c r="B51" s="11"/>
      <c r="C51" s="11"/>
      <c r="D51" s="11"/>
      <c r="E51" s="271" t="s">
        <v>126</v>
      </c>
      <c r="F51" s="271"/>
      <c r="G51" s="271"/>
      <c r="H51" s="271"/>
      <c r="I51" s="271"/>
      <c r="J51" s="271"/>
      <c r="K51" s="271"/>
      <c r="L51" s="19">
        <v>600</v>
      </c>
      <c r="M51" s="19"/>
      <c r="N51" s="19"/>
      <c r="O51" s="19"/>
      <c r="P51" s="19"/>
      <c r="Q51" s="19"/>
      <c r="R51" s="19">
        <f t="shared" si="2"/>
        <v>0</v>
      </c>
      <c r="S51" s="19"/>
      <c r="T51" s="19"/>
      <c r="U51" s="19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3"/>
    </row>
    <row r="52" spans="1:33" x14ac:dyDescent="0.15">
      <c r="A52" s="268"/>
      <c r="B52" s="11"/>
      <c r="C52" s="11"/>
      <c r="D52" s="11"/>
      <c r="E52" s="44" t="s">
        <v>184</v>
      </c>
      <c r="F52" s="44"/>
      <c r="G52" s="44"/>
      <c r="H52" s="44"/>
      <c r="I52" s="44"/>
      <c r="J52" s="44"/>
      <c r="K52" s="44"/>
      <c r="L52" s="45">
        <v>600</v>
      </c>
      <c r="M52" s="45"/>
      <c r="N52" s="45"/>
      <c r="O52" s="45"/>
      <c r="P52" s="45"/>
      <c r="Q52" s="45"/>
      <c r="R52" s="45">
        <f t="shared" si="2"/>
        <v>0</v>
      </c>
      <c r="S52" s="45"/>
      <c r="T52" s="45"/>
      <c r="U52" s="45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7"/>
    </row>
    <row r="53" spans="1:33" x14ac:dyDescent="0.15">
      <c r="A53" s="268"/>
      <c r="B53" s="11"/>
      <c r="C53" s="11"/>
      <c r="D53" s="11"/>
      <c r="E53" s="271" t="s">
        <v>127</v>
      </c>
      <c r="F53" s="271"/>
      <c r="G53" s="271"/>
      <c r="H53" s="271"/>
      <c r="I53" s="271"/>
      <c r="J53" s="271"/>
      <c r="K53" s="271"/>
      <c r="L53" s="19">
        <v>270</v>
      </c>
      <c r="M53" s="19"/>
      <c r="N53" s="19"/>
      <c r="O53" s="19"/>
      <c r="P53" s="19"/>
      <c r="Q53" s="19"/>
      <c r="R53" s="19">
        <f t="shared" si="2"/>
        <v>0</v>
      </c>
      <c r="S53" s="19"/>
      <c r="T53" s="19"/>
      <c r="U53" s="19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3"/>
    </row>
    <row r="54" spans="1:33" x14ac:dyDescent="0.15">
      <c r="A54" s="268"/>
      <c r="B54" s="11"/>
      <c r="C54" s="11"/>
      <c r="D54" s="11"/>
      <c r="E54" s="83" t="s">
        <v>185</v>
      </c>
      <c r="F54" s="83"/>
      <c r="G54" s="83"/>
      <c r="H54" s="83"/>
      <c r="I54" s="83"/>
      <c r="J54" s="83"/>
      <c r="K54" s="83"/>
      <c r="L54" s="45">
        <v>250</v>
      </c>
      <c r="M54" s="45"/>
      <c r="N54" s="45"/>
      <c r="O54" s="45"/>
      <c r="P54" s="45"/>
      <c r="Q54" s="45"/>
      <c r="R54" s="45">
        <f t="shared" ref="R54" si="3">L54*O54</f>
        <v>0</v>
      </c>
      <c r="S54" s="45"/>
      <c r="T54" s="45"/>
      <c r="U54" s="45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7"/>
    </row>
    <row r="55" spans="1:33" x14ac:dyDescent="0.15">
      <c r="A55" s="268"/>
      <c r="B55" s="11"/>
      <c r="C55" s="11"/>
      <c r="D55" s="11"/>
      <c r="E55" s="81" t="s">
        <v>181</v>
      </c>
      <c r="F55" s="81"/>
      <c r="G55" s="81"/>
      <c r="H55" s="81"/>
      <c r="I55" s="81"/>
      <c r="J55" s="81"/>
      <c r="K55" s="82"/>
      <c r="L55" s="200">
        <v>30</v>
      </c>
      <c r="M55" s="200"/>
      <c r="N55" s="200"/>
      <c r="O55" s="200"/>
      <c r="P55" s="200"/>
      <c r="Q55" s="200"/>
      <c r="R55" s="200">
        <f>L55*O55</f>
        <v>0</v>
      </c>
      <c r="S55" s="200"/>
      <c r="T55" s="200"/>
      <c r="U55" s="200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5"/>
    </row>
    <row r="56" spans="1:33" x14ac:dyDescent="0.15">
      <c r="A56" s="269"/>
      <c r="B56" s="270"/>
      <c r="C56" s="270"/>
      <c r="D56" s="270"/>
      <c r="E56" s="229" t="s">
        <v>182</v>
      </c>
      <c r="F56" s="229"/>
      <c r="G56" s="229"/>
      <c r="H56" s="229"/>
      <c r="I56" s="229"/>
      <c r="J56" s="229"/>
      <c r="K56" s="230"/>
      <c r="L56" s="131">
        <v>30</v>
      </c>
      <c r="M56" s="131"/>
      <c r="N56" s="131"/>
      <c r="O56" s="131"/>
      <c r="P56" s="131"/>
      <c r="Q56" s="131"/>
      <c r="R56" s="131">
        <f t="shared" si="2"/>
        <v>0</v>
      </c>
      <c r="S56" s="131"/>
      <c r="T56" s="131"/>
      <c r="U56" s="131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3"/>
    </row>
    <row r="57" spans="1:33" ht="14.25" thickBot="1" x14ac:dyDescent="0.2">
      <c r="A57" s="80" t="s">
        <v>165</v>
      </c>
      <c r="B57" s="81"/>
      <c r="C57" s="81"/>
      <c r="D57" s="81"/>
      <c r="E57" s="81"/>
      <c r="F57" s="81"/>
      <c r="G57" s="81"/>
      <c r="H57" s="81"/>
      <c r="I57" s="81"/>
      <c r="J57" s="81"/>
      <c r="K57" s="82"/>
      <c r="L57" s="200">
        <v>700</v>
      </c>
      <c r="M57" s="200"/>
      <c r="N57" s="200"/>
      <c r="O57" s="200"/>
      <c r="P57" s="200"/>
      <c r="Q57" s="200"/>
      <c r="R57" s="200">
        <f>L57*O57</f>
        <v>0</v>
      </c>
      <c r="S57" s="200"/>
      <c r="T57" s="200"/>
      <c r="U57" s="200"/>
      <c r="V57" s="264" t="s">
        <v>166</v>
      </c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5"/>
    </row>
    <row r="58" spans="1:33" ht="15" thickTop="1" thickBot="1" x14ac:dyDescent="0.2">
      <c r="A58" s="111" t="s">
        <v>81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212">
        <f>SUM(R35:U57)</f>
        <v>0</v>
      </c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4"/>
    </row>
    <row r="60" spans="1:33" ht="14.25" thickBot="1" x14ac:dyDescent="0.2"/>
    <row r="61" spans="1:33" ht="14.25" thickBot="1" x14ac:dyDescent="0.2">
      <c r="A61" s="58" t="s">
        <v>71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 t="s">
        <v>72</v>
      </c>
      <c r="M61" s="51"/>
      <c r="N61" s="51"/>
      <c r="O61" s="51" t="s">
        <v>73</v>
      </c>
      <c r="P61" s="51"/>
      <c r="Q61" s="51"/>
      <c r="R61" s="51" t="s">
        <v>74</v>
      </c>
      <c r="S61" s="51"/>
      <c r="T61" s="51"/>
      <c r="U61" s="51"/>
      <c r="V61" s="51" t="s">
        <v>63</v>
      </c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2"/>
    </row>
    <row r="62" spans="1:33" ht="14.25" thickBot="1" x14ac:dyDescent="0.2">
      <c r="A62" s="218" t="s">
        <v>87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1"/>
    </row>
    <row r="63" spans="1:33" x14ac:dyDescent="0.15">
      <c r="A63" s="257" t="s">
        <v>88</v>
      </c>
      <c r="B63" s="245"/>
      <c r="C63" s="245"/>
      <c r="D63" s="245"/>
      <c r="E63" s="246"/>
      <c r="F63" s="245" t="s">
        <v>6</v>
      </c>
      <c r="G63" s="245"/>
      <c r="H63" s="245"/>
      <c r="I63" s="245"/>
      <c r="J63" s="245"/>
      <c r="K63" s="246"/>
      <c r="L63" s="258">
        <v>550</v>
      </c>
      <c r="M63" s="258"/>
      <c r="N63" s="258"/>
      <c r="O63" s="123"/>
      <c r="P63" s="123"/>
      <c r="Q63" s="123"/>
      <c r="R63" s="123">
        <f t="shared" ref="R63:R66" si="4">L63*O63</f>
        <v>0</v>
      </c>
      <c r="S63" s="123"/>
      <c r="T63" s="123"/>
      <c r="U63" s="123"/>
      <c r="V63" s="259" t="s">
        <v>89</v>
      </c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1"/>
    </row>
    <row r="64" spans="1:33" x14ac:dyDescent="0.15">
      <c r="A64" s="250" t="s">
        <v>90</v>
      </c>
      <c r="B64" s="251"/>
      <c r="C64" s="251"/>
      <c r="D64" s="251"/>
      <c r="E64" s="252"/>
      <c r="F64" s="253" t="s">
        <v>91</v>
      </c>
      <c r="G64" s="253"/>
      <c r="H64" s="253"/>
      <c r="I64" s="253"/>
      <c r="J64" s="253"/>
      <c r="K64" s="254"/>
      <c r="L64" s="45">
        <v>620</v>
      </c>
      <c r="M64" s="45"/>
      <c r="N64" s="45"/>
      <c r="O64" s="45"/>
      <c r="P64" s="45"/>
      <c r="Q64" s="45"/>
      <c r="R64" s="45">
        <f t="shared" si="4"/>
        <v>0</v>
      </c>
      <c r="S64" s="45"/>
      <c r="T64" s="45"/>
      <c r="U64" s="45"/>
      <c r="V64" s="255" t="s">
        <v>176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6"/>
    </row>
    <row r="65" spans="1:33" x14ac:dyDescent="0.15">
      <c r="A65" s="250"/>
      <c r="B65" s="251"/>
      <c r="C65" s="251"/>
      <c r="D65" s="251"/>
      <c r="E65" s="252"/>
      <c r="F65" s="251" t="s">
        <v>163</v>
      </c>
      <c r="G65" s="251"/>
      <c r="H65" s="251"/>
      <c r="I65" s="251"/>
      <c r="J65" s="251"/>
      <c r="K65" s="252"/>
      <c r="L65" s="19">
        <v>620</v>
      </c>
      <c r="M65" s="19"/>
      <c r="N65" s="19"/>
      <c r="O65" s="19"/>
      <c r="P65" s="19"/>
      <c r="Q65" s="19"/>
      <c r="R65" s="19">
        <f>L65*O65</f>
        <v>0</v>
      </c>
      <c r="S65" s="19"/>
      <c r="T65" s="19"/>
      <c r="U65" s="19"/>
      <c r="V65" s="241" t="s">
        <v>115</v>
      </c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3"/>
    </row>
    <row r="66" spans="1:33" ht="14.25" thickBot="1" x14ac:dyDescent="0.2">
      <c r="A66" s="250"/>
      <c r="B66" s="251"/>
      <c r="C66" s="251"/>
      <c r="D66" s="251"/>
      <c r="E66" s="252"/>
      <c r="F66" s="239" t="s">
        <v>162</v>
      </c>
      <c r="G66" s="239"/>
      <c r="H66" s="239"/>
      <c r="I66" s="239"/>
      <c r="J66" s="239"/>
      <c r="K66" s="247"/>
      <c r="L66" s="45">
        <v>550</v>
      </c>
      <c r="M66" s="45"/>
      <c r="N66" s="45"/>
      <c r="O66" s="45"/>
      <c r="P66" s="45"/>
      <c r="Q66" s="45"/>
      <c r="R66" s="45">
        <f t="shared" si="4"/>
        <v>0</v>
      </c>
      <c r="S66" s="45"/>
      <c r="T66" s="45"/>
      <c r="U66" s="45"/>
      <c r="V66" s="248" t="s">
        <v>164</v>
      </c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249"/>
    </row>
    <row r="67" spans="1:33" ht="15" thickTop="1" thickBot="1" x14ac:dyDescent="0.2">
      <c r="A67" s="111" t="s">
        <v>81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82">
        <f>SUM(R63:U66)</f>
        <v>0</v>
      </c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4"/>
    </row>
    <row r="69" spans="1:33" ht="14.25" thickBot="1" x14ac:dyDescent="0.2"/>
    <row r="70" spans="1:33" ht="14.25" thickBot="1" x14ac:dyDescent="0.2">
      <c r="A70" s="58" t="s">
        <v>71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 t="s">
        <v>72</v>
      </c>
      <c r="M70" s="51"/>
      <c r="N70" s="51"/>
      <c r="O70" s="51" t="s">
        <v>73</v>
      </c>
      <c r="P70" s="51"/>
      <c r="Q70" s="51"/>
      <c r="R70" s="51" t="s">
        <v>74</v>
      </c>
      <c r="S70" s="51"/>
      <c r="T70" s="51"/>
      <c r="U70" s="51"/>
      <c r="V70" s="51" t="s">
        <v>63</v>
      </c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2"/>
    </row>
    <row r="71" spans="1:33" ht="14.25" thickBot="1" x14ac:dyDescent="0.2">
      <c r="A71" s="218" t="s">
        <v>141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1"/>
    </row>
    <row r="72" spans="1:33" x14ac:dyDescent="0.15">
      <c r="A72" s="244" t="s">
        <v>92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6"/>
      <c r="L72" s="19">
        <v>140</v>
      </c>
      <c r="M72" s="19"/>
      <c r="N72" s="19"/>
      <c r="O72" s="19"/>
      <c r="P72" s="19"/>
      <c r="Q72" s="19"/>
      <c r="R72" s="19">
        <f t="shared" ref="R72:R73" si="5">L72*O72</f>
        <v>0</v>
      </c>
      <c r="S72" s="19"/>
      <c r="T72" s="19"/>
      <c r="U72" s="19"/>
      <c r="V72" s="241" t="s">
        <v>190</v>
      </c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3"/>
    </row>
    <row r="73" spans="1:33" x14ac:dyDescent="0.15">
      <c r="A73" s="191" t="s">
        <v>136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3"/>
      <c r="L73" s="136">
        <v>110</v>
      </c>
      <c r="M73" s="136"/>
      <c r="N73" s="136"/>
      <c r="O73" s="136"/>
      <c r="P73" s="136"/>
      <c r="Q73" s="136"/>
      <c r="R73" s="136">
        <f t="shared" si="5"/>
        <v>0</v>
      </c>
      <c r="S73" s="136"/>
      <c r="T73" s="136"/>
      <c r="U73" s="136"/>
      <c r="V73" s="162" t="s">
        <v>135</v>
      </c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63"/>
    </row>
    <row r="74" spans="1:33" x14ac:dyDescent="0.15">
      <c r="A74" s="197" t="s">
        <v>86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9"/>
      <c r="L74" s="200">
        <v>110</v>
      </c>
      <c r="M74" s="200"/>
      <c r="N74" s="200"/>
      <c r="O74" s="200"/>
      <c r="P74" s="200"/>
      <c r="Q74" s="200"/>
      <c r="R74" s="200">
        <f t="shared" ref="R74:R82" si="6">L74*O74</f>
        <v>0</v>
      </c>
      <c r="S74" s="200"/>
      <c r="T74" s="200"/>
      <c r="U74" s="200"/>
      <c r="V74" s="203" t="s">
        <v>137</v>
      </c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204"/>
    </row>
    <row r="75" spans="1:33" x14ac:dyDescent="0.15">
      <c r="A75" s="191" t="s">
        <v>138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3"/>
      <c r="L75" s="136">
        <v>60</v>
      </c>
      <c r="M75" s="136"/>
      <c r="N75" s="136"/>
      <c r="O75" s="136"/>
      <c r="P75" s="136"/>
      <c r="Q75" s="136"/>
      <c r="R75" s="136">
        <f t="shared" si="6"/>
        <v>0</v>
      </c>
      <c r="S75" s="136"/>
      <c r="T75" s="136"/>
      <c r="U75" s="136"/>
      <c r="V75" s="16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63"/>
    </row>
    <row r="76" spans="1:33" x14ac:dyDescent="0.15">
      <c r="A76" s="194" t="s">
        <v>139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6"/>
      <c r="L76" s="41">
        <v>200</v>
      </c>
      <c r="M76" s="41"/>
      <c r="N76" s="41"/>
      <c r="O76" s="41"/>
      <c r="P76" s="41"/>
      <c r="Q76" s="41"/>
      <c r="R76" s="200">
        <f t="shared" si="6"/>
        <v>0</v>
      </c>
      <c r="S76" s="200"/>
      <c r="T76" s="200"/>
      <c r="U76" s="200"/>
      <c r="V76" s="203" t="s">
        <v>140</v>
      </c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204"/>
    </row>
    <row r="77" spans="1:33" x14ac:dyDescent="0.15">
      <c r="A77" s="191" t="s">
        <v>142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3"/>
      <c r="L77" s="136">
        <v>130</v>
      </c>
      <c r="M77" s="136"/>
      <c r="N77" s="136"/>
      <c r="O77" s="136"/>
      <c r="P77" s="136"/>
      <c r="Q77" s="136"/>
      <c r="R77" s="202">
        <f t="shared" si="6"/>
        <v>0</v>
      </c>
      <c r="S77" s="202"/>
      <c r="T77" s="202"/>
      <c r="U77" s="202"/>
      <c r="V77" s="162" t="s">
        <v>147</v>
      </c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63"/>
    </row>
    <row r="78" spans="1:33" x14ac:dyDescent="0.15">
      <c r="A78" s="197" t="s">
        <v>142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9"/>
      <c r="L78" s="200">
        <v>160</v>
      </c>
      <c r="M78" s="200"/>
      <c r="N78" s="200"/>
      <c r="O78" s="200"/>
      <c r="P78" s="200"/>
      <c r="Q78" s="200"/>
      <c r="R78" s="200">
        <f t="shared" si="6"/>
        <v>0</v>
      </c>
      <c r="S78" s="200"/>
      <c r="T78" s="200"/>
      <c r="U78" s="200"/>
      <c r="V78" s="128" t="s">
        <v>148</v>
      </c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201"/>
    </row>
    <row r="79" spans="1:33" x14ac:dyDescent="0.15">
      <c r="A79" s="141" t="s">
        <v>158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3"/>
      <c r="L79" s="209">
        <v>160</v>
      </c>
      <c r="M79" s="210"/>
      <c r="N79" s="211"/>
      <c r="O79" s="136"/>
      <c r="P79" s="136"/>
      <c r="Q79" s="136"/>
      <c r="R79" s="136">
        <f t="shared" ref="R79" si="7">L79*O79</f>
        <v>0</v>
      </c>
      <c r="S79" s="136"/>
      <c r="T79" s="136"/>
      <c r="U79" s="136"/>
      <c r="V79" s="207" t="s">
        <v>148</v>
      </c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8"/>
    </row>
    <row r="80" spans="1:33" x14ac:dyDescent="0.15">
      <c r="A80" s="80" t="s">
        <v>143</v>
      </c>
      <c r="B80" s="81"/>
      <c r="C80" s="81"/>
      <c r="D80" s="81"/>
      <c r="E80" s="81"/>
      <c r="F80" s="81"/>
      <c r="G80" s="81"/>
      <c r="H80" s="81"/>
      <c r="I80" s="81"/>
      <c r="J80" s="81"/>
      <c r="K80" s="82"/>
      <c r="L80" s="200">
        <v>120</v>
      </c>
      <c r="M80" s="200"/>
      <c r="N80" s="200"/>
      <c r="O80" s="200"/>
      <c r="P80" s="200"/>
      <c r="Q80" s="200"/>
      <c r="R80" s="200">
        <f t="shared" si="6"/>
        <v>0</v>
      </c>
      <c r="S80" s="200"/>
      <c r="T80" s="200"/>
      <c r="U80" s="200"/>
      <c r="V80" s="128" t="s">
        <v>149</v>
      </c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201"/>
    </row>
    <row r="81" spans="1:33" x14ac:dyDescent="0.15">
      <c r="A81" s="141" t="s">
        <v>144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3"/>
      <c r="L81" s="136">
        <v>240</v>
      </c>
      <c r="M81" s="136"/>
      <c r="N81" s="136"/>
      <c r="O81" s="136"/>
      <c r="P81" s="136"/>
      <c r="Q81" s="136"/>
      <c r="R81" s="136">
        <f t="shared" si="6"/>
        <v>0</v>
      </c>
      <c r="S81" s="136"/>
      <c r="T81" s="136"/>
      <c r="U81" s="136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6"/>
    </row>
    <row r="82" spans="1:33" ht="14.25" thickBot="1" x14ac:dyDescent="0.2">
      <c r="A82" s="144" t="s">
        <v>145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6"/>
      <c r="L82" s="185">
        <v>150</v>
      </c>
      <c r="M82" s="186"/>
      <c r="N82" s="187"/>
      <c r="O82" s="185"/>
      <c r="P82" s="186"/>
      <c r="Q82" s="187"/>
      <c r="R82" s="185">
        <f t="shared" si="6"/>
        <v>0</v>
      </c>
      <c r="S82" s="186"/>
      <c r="T82" s="186"/>
      <c r="U82" s="187"/>
      <c r="V82" s="188" t="s">
        <v>146</v>
      </c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90"/>
    </row>
    <row r="83" spans="1:33" ht="15" thickTop="1" thickBot="1" x14ac:dyDescent="0.2">
      <c r="A83" s="111" t="s">
        <v>81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82">
        <f>SUM(R72:U82)</f>
        <v>0</v>
      </c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4"/>
    </row>
    <row r="84" spans="1:33" s="2" customForma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8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4.25" thickBot="1" x14ac:dyDescent="0.2"/>
    <row r="86" spans="1:33" x14ac:dyDescent="0.15">
      <c r="A86" s="147" t="s">
        <v>71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51" t="s">
        <v>72</v>
      </c>
      <c r="M86" s="151"/>
      <c r="N86" s="151"/>
      <c r="O86" s="153" t="s">
        <v>150</v>
      </c>
      <c r="P86" s="153"/>
      <c r="Q86" s="153" t="s">
        <v>151</v>
      </c>
      <c r="R86" s="153"/>
      <c r="S86" s="153" t="s">
        <v>152</v>
      </c>
      <c r="T86" s="153"/>
      <c r="U86" s="153"/>
      <c r="V86" s="164" t="s">
        <v>153</v>
      </c>
      <c r="W86" s="164"/>
      <c r="X86" s="164"/>
      <c r="Y86" s="148" t="s">
        <v>63</v>
      </c>
      <c r="Z86" s="148"/>
      <c r="AA86" s="148"/>
      <c r="AB86" s="148"/>
      <c r="AC86" s="148"/>
      <c r="AD86" s="148"/>
      <c r="AE86" s="148"/>
      <c r="AF86" s="148"/>
      <c r="AG86" s="166"/>
    </row>
    <row r="87" spans="1:33" ht="14.25" customHeight="1" thickBot="1" x14ac:dyDescent="0.2">
      <c r="A87" s="149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2"/>
      <c r="M87" s="152"/>
      <c r="N87" s="152"/>
      <c r="O87" s="154"/>
      <c r="P87" s="154"/>
      <c r="Q87" s="154"/>
      <c r="R87" s="154"/>
      <c r="S87" s="154"/>
      <c r="T87" s="154"/>
      <c r="U87" s="154"/>
      <c r="V87" s="165"/>
      <c r="W87" s="165"/>
      <c r="X87" s="165"/>
      <c r="Y87" s="150"/>
      <c r="Z87" s="150"/>
      <c r="AA87" s="150"/>
      <c r="AB87" s="150"/>
      <c r="AC87" s="150"/>
      <c r="AD87" s="150"/>
      <c r="AE87" s="150"/>
      <c r="AF87" s="150"/>
      <c r="AG87" s="167"/>
    </row>
    <row r="88" spans="1:33" ht="14.25" thickBot="1" x14ac:dyDescent="0.2">
      <c r="A88" s="218" t="s">
        <v>93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68"/>
      <c r="P88" s="70"/>
      <c r="Q88" s="68"/>
      <c r="R88" s="69"/>
      <c r="S88" s="68"/>
      <c r="T88" s="69"/>
      <c r="U88" s="70"/>
      <c r="V88" s="68"/>
      <c r="W88" s="69"/>
      <c r="X88" s="70"/>
      <c r="Y88" s="68"/>
      <c r="Z88" s="69"/>
      <c r="AA88" s="69"/>
      <c r="AB88" s="69"/>
      <c r="AC88" s="69"/>
      <c r="AD88" s="69"/>
      <c r="AE88" s="69"/>
      <c r="AF88" s="69"/>
      <c r="AG88" s="172"/>
    </row>
    <row r="89" spans="1:33" x14ac:dyDescent="0.15">
      <c r="A89" s="158" t="s">
        <v>94</v>
      </c>
      <c r="B89" s="159"/>
      <c r="C89" s="159"/>
      <c r="D89" s="159"/>
      <c r="E89" s="159"/>
      <c r="F89" s="122" t="s">
        <v>128</v>
      </c>
      <c r="G89" s="122"/>
      <c r="H89" s="122"/>
      <c r="I89" s="122"/>
      <c r="J89" s="122"/>
      <c r="K89" s="122"/>
      <c r="L89" s="123">
        <v>6600</v>
      </c>
      <c r="M89" s="123"/>
      <c r="N89" s="123"/>
      <c r="O89" s="124"/>
      <c r="P89" s="125"/>
      <c r="Q89" s="169"/>
      <c r="R89" s="170"/>
      <c r="S89" s="168">
        <f>L89*O89</f>
        <v>0</v>
      </c>
      <c r="T89" s="168"/>
      <c r="U89" s="125"/>
      <c r="V89" s="169"/>
      <c r="W89" s="170"/>
      <c r="X89" s="171"/>
      <c r="Y89" s="173"/>
      <c r="Z89" s="174"/>
      <c r="AA89" s="174"/>
      <c r="AB89" s="174"/>
      <c r="AC89" s="174"/>
      <c r="AD89" s="174"/>
      <c r="AE89" s="174"/>
      <c r="AF89" s="174"/>
      <c r="AG89" s="175"/>
    </row>
    <row r="90" spans="1:33" x14ac:dyDescent="0.15">
      <c r="A90" s="160"/>
      <c r="B90" s="161"/>
      <c r="C90" s="161"/>
      <c r="D90" s="161"/>
      <c r="E90" s="161"/>
      <c r="F90" s="44" t="s">
        <v>129</v>
      </c>
      <c r="G90" s="44"/>
      <c r="H90" s="44"/>
      <c r="I90" s="44"/>
      <c r="J90" s="44"/>
      <c r="K90" s="44"/>
      <c r="L90" s="45">
        <v>100</v>
      </c>
      <c r="M90" s="45"/>
      <c r="N90" s="45"/>
      <c r="O90" s="115"/>
      <c r="P90" s="116"/>
      <c r="Q90" s="71"/>
      <c r="R90" s="73"/>
      <c r="S90" s="115">
        <f>L90*O90</f>
        <v>0</v>
      </c>
      <c r="T90" s="120"/>
      <c r="U90" s="116"/>
      <c r="V90" s="71"/>
      <c r="W90" s="72"/>
      <c r="X90" s="73"/>
      <c r="Y90" s="176" t="s">
        <v>95</v>
      </c>
      <c r="Z90" s="177"/>
      <c r="AA90" s="177"/>
      <c r="AB90" s="177"/>
      <c r="AC90" s="177"/>
      <c r="AD90" s="177"/>
      <c r="AE90" s="177"/>
      <c r="AF90" s="177"/>
      <c r="AG90" s="178"/>
    </row>
    <row r="91" spans="1:33" x14ac:dyDescent="0.15">
      <c r="A91" s="160"/>
      <c r="B91" s="161"/>
      <c r="C91" s="161"/>
      <c r="D91" s="161"/>
      <c r="E91" s="161"/>
      <c r="F91" s="156" t="s">
        <v>130</v>
      </c>
      <c r="G91" s="157"/>
      <c r="H91" s="157"/>
      <c r="I91" s="157"/>
      <c r="J91" s="157"/>
      <c r="K91" s="157"/>
      <c r="L91" s="19">
        <v>120</v>
      </c>
      <c r="M91" s="19"/>
      <c r="N91" s="19"/>
      <c r="O91" s="113"/>
      <c r="P91" s="114"/>
      <c r="Q91" s="74"/>
      <c r="R91" s="76"/>
      <c r="S91" s="113">
        <f>L91*O91</f>
        <v>0</v>
      </c>
      <c r="T91" s="121"/>
      <c r="U91" s="114"/>
      <c r="V91" s="74"/>
      <c r="W91" s="75"/>
      <c r="X91" s="76"/>
      <c r="Y91" s="179" t="s">
        <v>96</v>
      </c>
      <c r="Z91" s="180"/>
      <c r="AA91" s="180"/>
      <c r="AB91" s="180"/>
      <c r="AC91" s="180"/>
      <c r="AD91" s="180"/>
      <c r="AE91" s="180"/>
      <c r="AF91" s="180"/>
      <c r="AG91" s="181"/>
    </row>
    <row r="92" spans="1:33" x14ac:dyDescent="0.15">
      <c r="A92" s="137" t="s">
        <v>97</v>
      </c>
      <c r="B92" s="138"/>
      <c r="C92" s="138"/>
      <c r="D92" s="138"/>
      <c r="E92" s="138"/>
      <c r="F92" s="83" t="s">
        <v>179</v>
      </c>
      <c r="G92" s="83"/>
      <c r="H92" s="83"/>
      <c r="I92" s="83"/>
      <c r="J92" s="83"/>
      <c r="K92" s="83"/>
      <c r="L92" s="140">
        <v>300</v>
      </c>
      <c r="M92" s="140"/>
      <c r="N92" s="140"/>
      <c r="O92" s="115"/>
      <c r="P92" s="116"/>
      <c r="Q92" s="115"/>
      <c r="R92" s="116"/>
      <c r="S92" s="115">
        <f>L92*O92</f>
        <v>0</v>
      </c>
      <c r="T92" s="120"/>
      <c r="U92" s="116"/>
      <c r="V92" s="115">
        <f>IFERROR(L92*Q92,"")</f>
        <v>0</v>
      </c>
      <c r="W92" s="120"/>
      <c r="X92" s="116"/>
      <c r="Y92" s="238" t="s">
        <v>180</v>
      </c>
      <c r="Z92" s="239"/>
      <c r="AA92" s="239"/>
      <c r="AB92" s="239"/>
      <c r="AC92" s="239"/>
      <c r="AD92" s="239"/>
      <c r="AE92" s="239"/>
      <c r="AF92" s="239"/>
      <c r="AG92" s="240"/>
    </row>
    <row r="93" spans="1:33" x14ac:dyDescent="0.15">
      <c r="A93" s="139"/>
      <c r="B93" s="138"/>
      <c r="C93" s="138"/>
      <c r="D93" s="138"/>
      <c r="E93" s="138"/>
      <c r="F93" s="133" t="s">
        <v>131</v>
      </c>
      <c r="G93" s="133"/>
      <c r="H93" s="133"/>
      <c r="I93" s="133"/>
      <c r="J93" s="133"/>
      <c r="K93" s="133"/>
      <c r="L93" s="19">
        <v>10</v>
      </c>
      <c r="M93" s="19"/>
      <c r="N93" s="19"/>
      <c r="O93" s="113"/>
      <c r="P93" s="114"/>
      <c r="Q93" s="113"/>
      <c r="R93" s="114"/>
      <c r="S93" s="113">
        <f t="shared" ref="S93:S108" si="8">L93*O93</f>
        <v>0</v>
      </c>
      <c r="T93" s="121"/>
      <c r="U93" s="114"/>
      <c r="V93" s="113">
        <f>IFERROR(L93*Q93,"")</f>
        <v>0</v>
      </c>
      <c r="W93" s="121"/>
      <c r="X93" s="114"/>
      <c r="Y93" s="179" t="s">
        <v>98</v>
      </c>
      <c r="Z93" s="180"/>
      <c r="AA93" s="180"/>
      <c r="AB93" s="180"/>
      <c r="AC93" s="180"/>
      <c r="AD93" s="180"/>
      <c r="AE93" s="180"/>
      <c r="AF93" s="180"/>
      <c r="AG93" s="181"/>
    </row>
    <row r="94" spans="1:33" x14ac:dyDescent="0.15">
      <c r="A94" s="155" t="s">
        <v>99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44">
        <v>400</v>
      </c>
      <c r="M94" s="44"/>
      <c r="N94" s="44"/>
      <c r="O94" s="115"/>
      <c r="P94" s="116"/>
      <c r="Q94" s="115"/>
      <c r="R94" s="116"/>
      <c r="S94" s="115">
        <f t="shared" si="8"/>
        <v>0</v>
      </c>
      <c r="T94" s="120"/>
      <c r="U94" s="116"/>
      <c r="V94" s="115">
        <f t="shared" ref="V94:V108" si="9">L94*Q94</f>
        <v>0</v>
      </c>
      <c r="W94" s="120"/>
      <c r="X94" s="116"/>
      <c r="Y94" s="176" t="s">
        <v>116</v>
      </c>
      <c r="Z94" s="177"/>
      <c r="AA94" s="177"/>
      <c r="AB94" s="177"/>
      <c r="AC94" s="177"/>
      <c r="AD94" s="177"/>
      <c r="AE94" s="177"/>
      <c r="AF94" s="177"/>
      <c r="AG94" s="178"/>
    </row>
    <row r="95" spans="1:33" x14ac:dyDescent="0.15">
      <c r="A95" s="132" t="s">
        <v>100</v>
      </c>
      <c r="B95" s="133"/>
      <c r="C95" s="133"/>
      <c r="D95" s="133"/>
      <c r="E95" s="133"/>
      <c r="F95" s="134" t="s">
        <v>191</v>
      </c>
      <c r="G95" s="134"/>
      <c r="H95" s="134"/>
      <c r="I95" s="134"/>
      <c r="J95" s="134"/>
      <c r="K95" s="134"/>
      <c r="L95" s="128">
        <v>150</v>
      </c>
      <c r="M95" s="128"/>
      <c r="N95" s="128"/>
      <c r="O95" s="113"/>
      <c r="P95" s="114"/>
      <c r="Q95" s="113"/>
      <c r="R95" s="114"/>
      <c r="S95" s="113">
        <f t="shared" si="8"/>
        <v>0</v>
      </c>
      <c r="T95" s="121"/>
      <c r="U95" s="114"/>
      <c r="V95" s="113">
        <f t="shared" si="9"/>
        <v>0</v>
      </c>
      <c r="W95" s="121"/>
      <c r="X95" s="114"/>
      <c r="Y95" s="179"/>
      <c r="Z95" s="180"/>
      <c r="AA95" s="180"/>
      <c r="AB95" s="180"/>
      <c r="AC95" s="180"/>
      <c r="AD95" s="180"/>
      <c r="AE95" s="180"/>
      <c r="AF95" s="180"/>
      <c r="AG95" s="181"/>
    </row>
    <row r="96" spans="1:33" x14ac:dyDescent="0.15">
      <c r="A96" s="132"/>
      <c r="B96" s="133"/>
      <c r="C96" s="133"/>
      <c r="D96" s="133"/>
      <c r="E96" s="133"/>
      <c r="F96" s="135" t="s">
        <v>192</v>
      </c>
      <c r="G96" s="135"/>
      <c r="H96" s="135"/>
      <c r="I96" s="135"/>
      <c r="J96" s="135"/>
      <c r="K96" s="135"/>
      <c r="L96" s="136">
        <v>200</v>
      </c>
      <c r="M96" s="136"/>
      <c r="N96" s="136"/>
      <c r="O96" s="115"/>
      <c r="P96" s="116"/>
      <c r="Q96" s="115"/>
      <c r="R96" s="116"/>
      <c r="S96" s="115">
        <f t="shared" si="8"/>
        <v>0</v>
      </c>
      <c r="T96" s="120"/>
      <c r="U96" s="116"/>
      <c r="V96" s="115">
        <f t="shared" si="9"/>
        <v>0</v>
      </c>
      <c r="W96" s="120"/>
      <c r="X96" s="116"/>
      <c r="Y96" s="176"/>
      <c r="Z96" s="177"/>
      <c r="AA96" s="177"/>
      <c r="AB96" s="177"/>
      <c r="AC96" s="177"/>
      <c r="AD96" s="177"/>
      <c r="AE96" s="177"/>
      <c r="AF96" s="177"/>
      <c r="AG96" s="178"/>
    </row>
    <row r="97" spans="1:33" hidden="1" x14ac:dyDescent="0.15">
      <c r="A97" s="132"/>
      <c r="B97" s="133"/>
      <c r="C97" s="133"/>
      <c r="D97" s="133"/>
      <c r="E97" s="133"/>
      <c r="F97" s="133" t="s">
        <v>101</v>
      </c>
      <c r="G97" s="133"/>
      <c r="H97" s="133"/>
      <c r="I97" s="133"/>
      <c r="J97" s="133"/>
      <c r="K97" s="133"/>
      <c r="L97" s="19">
        <v>5</v>
      </c>
      <c r="M97" s="19"/>
      <c r="N97" s="19"/>
      <c r="O97" s="113"/>
      <c r="P97" s="114"/>
      <c r="Q97" s="113"/>
      <c r="R97" s="114"/>
      <c r="S97" s="113"/>
      <c r="T97" s="121"/>
      <c r="U97" s="114"/>
      <c r="V97" s="113"/>
      <c r="W97" s="121"/>
      <c r="X97" s="114"/>
      <c r="Y97" s="179"/>
      <c r="Z97" s="180"/>
      <c r="AA97" s="180"/>
      <c r="AB97" s="180"/>
      <c r="AC97" s="180"/>
      <c r="AD97" s="180"/>
      <c r="AE97" s="180"/>
      <c r="AF97" s="180"/>
      <c r="AG97" s="181"/>
    </row>
    <row r="98" spans="1:33" hidden="1" x14ac:dyDescent="0.15">
      <c r="A98" s="132"/>
      <c r="B98" s="133"/>
      <c r="C98" s="133"/>
      <c r="D98" s="133"/>
      <c r="E98" s="133"/>
      <c r="F98" s="83" t="s">
        <v>132</v>
      </c>
      <c r="G98" s="83"/>
      <c r="H98" s="83"/>
      <c r="I98" s="83"/>
      <c r="J98" s="83"/>
      <c r="K98" s="83"/>
      <c r="L98" s="44">
        <v>60</v>
      </c>
      <c r="M98" s="44"/>
      <c r="N98" s="44"/>
      <c r="O98" s="115"/>
      <c r="P98" s="116"/>
      <c r="Q98" s="115"/>
      <c r="R98" s="116"/>
      <c r="S98" s="115"/>
      <c r="T98" s="120"/>
      <c r="U98" s="116"/>
      <c r="V98" s="115"/>
      <c r="W98" s="120"/>
      <c r="X98" s="116"/>
      <c r="Y98" s="176"/>
      <c r="Z98" s="177"/>
      <c r="AA98" s="177"/>
      <c r="AB98" s="177"/>
      <c r="AC98" s="177"/>
      <c r="AD98" s="177"/>
      <c r="AE98" s="177"/>
      <c r="AF98" s="177"/>
      <c r="AG98" s="178"/>
    </row>
    <row r="99" spans="1:33" hidden="1" x14ac:dyDescent="0.15">
      <c r="A99" s="132"/>
      <c r="B99" s="133"/>
      <c r="C99" s="133"/>
      <c r="D99" s="133"/>
      <c r="E99" s="133"/>
      <c r="F99" s="133" t="s">
        <v>133</v>
      </c>
      <c r="G99" s="133"/>
      <c r="H99" s="133"/>
      <c r="I99" s="133"/>
      <c r="J99" s="133"/>
      <c r="K99" s="133"/>
      <c r="L99" s="19">
        <v>10</v>
      </c>
      <c r="M99" s="19"/>
      <c r="N99" s="19"/>
      <c r="O99" s="113"/>
      <c r="P99" s="114"/>
      <c r="Q99" s="113"/>
      <c r="R99" s="114"/>
      <c r="S99" s="113"/>
      <c r="T99" s="121"/>
      <c r="U99" s="114"/>
      <c r="V99" s="113"/>
      <c r="W99" s="121"/>
      <c r="X99" s="114"/>
      <c r="Y99" s="179"/>
      <c r="Z99" s="180"/>
      <c r="AA99" s="180"/>
      <c r="AB99" s="180"/>
      <c r="AC99" s="180"/>
      <c r="AD99" s="180"/>
      <c r="AE99" s="180"/>
      <c r="AF99" s="180"/>
      <c r="AG99" s="181"/>
    </row>
    <row r="100" spans="1:33" s="2" customFormat="1" x14ac:dyDescent="0.15">
      <c r="A100" s="126" t="s">
        <v>24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8">
        <v>120</v>
      </c>
      <c r="M100" s="128"/>
      <c r="N100" s="128"/>
      <c r="O100" s="62"/>
      <c r="P100" s="64"/>
      <c r="Q100" s="62"/>
      <c r="R100" s="64"/>
      <c r="S100" s="62">
        <f t="shared" si="8"/>
        <v>0</v>
      </c>
      <c r="T100" s="63"/>
      <c r="U100" s="64"/>
      <c r="V100" s="62">
        <f t="shared" si="9"/>
        <v>0</v>
      </c>
      <c r="W100" s="63"/>
      <c r="X100" s="64"/>
      <c r="Y100" s="117" t="s">
        <v>117</v>
      </c>
      <c r="Z100" s="118"/>
      <c r="AA100" s="118"/>
      <c r="AB100" s="118"/>
      <c r="AC100" s="118"/>
      <c r="AD100" s="118"/>
      <c r="AE100" s="118"/>
      <c r="AF100" s="118"/>
      <c r="AG100" s="119"/>
    </row>
    <row r="101" spans="1:33" s="2" customFormat="1" x14ac:dyDescent="0.15">
      <c r="A101" s="129" t="s">
        <v>102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1">
        <v>500</v>
      </c>
      <c r="M101" s="131"/>
      <c r="N101" s="131"/>
      <c r="O101" s="59"/>
      <c r="P101" s="61"/>
      <c r="Q101" s="59"/>
      <c r="R101" s="61"/>
      <c r="S101" s="59">
        <f t="shared" si="8"/>
        <v>0</v>
      </c>
      <c r="T101" s="60"/>
      <c r="U101" s="61"/>
      <c r="V101" s="59">
        <f t="shared" si="9"/>
        <v>0</v>
      </c>
      <c r="W101" s="60"/>
      <c r="X101" s="61"/>
      <c r="Y101" s="48" t="s">
        <v>118</v>
      </c>
      <c r="Z101" s="49"/>
      <c r="AA101" s="49"/>
      <c r="AB101" s="49"/>
      <c r="AC101" s="49"/>
      <c r="AD101" s="49"/>
      <c r="AE101" s="49"/>
      <c r="AF101" s="49"/>
      <c r="AG101" s="50"/>
    </row>
    <row r="102" spans="1:33" s="2" customFormat="1" hidden="1" x14ac:dyDescent="0.15">
      <c r="A102" s="227" t="s">
        <v>52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200">
        <v>550</v>
      </c>
      <c r="M102" s="200"/>
      <c r="N102" s="200"/>
      <c r="O102" s="62"/>
      <c r="P102" s="63"/>
      <c r="Q102" s="63"/>
      <c r="R102" s="64"/>
      <c r="S102" s="62">
        <f t="shared" si="8"/>
        <v>0</v>
      </c>
      <c r="T102" s="63"/>
      <c r="U102" s="64"/>
      <c r="V102" s="62">
        <f t="shared" ref="V102" si="10">L102*O102</f>
        <v>0</v>
      </c>
      <c r="W102" s="63"/>
      <c r="X102" s="64"/>
      <c r="Y102" s="84" t="s">
        <v>156</v>
      </c>
      <c r="Z102" s="26"/>
      <c r="AA102" s="26"/>
      <c r="AB102" s="26"/>
      <c r="AC102" s="26"/>
      <c r="AD102" s="26"/>
      <c r="AE102" s="26"/>
      <c r="AF102" s="26"/>
      <c r="AG102" s="85"/>
    </row>
    <row r="103" spans="1:33" s="2" customFormat="1" hidden="1" x14ac:dyDescent="0.15">
      <c r="A103" s="80" t="s">
        <v>26</v>
      </c>
      <c r="B103" s="81"/>
      <c r="C103" s="81"/>
      <c r="D103" s="81"/>
      <c r="E103" s="82"/>
      <c r="F103" s="203" t="s">
        <v>103</v>
      </c>
      <c r="G103" s="81"/>
      <c r="H103" s="81"/>
      <c r="I103" s="81"/>
      <c r="J103" s="81"/>
      <c r="K103" s="82"/>
      <c r="L103" s="128">
        <v>200</v>
      </c>
      <c r="M103" s="128"/>
      <c r="N103" s="128"/>
      <c r="O103" s="62"/>
      <c r="P103" s="63"/>
      <c r="Q103" s="63"/>
      <c r="R103" s="64"/>
      <c r="S103" s="62">
        <f t="shared" si="8"/>
        <v>0</v>
      </c>
      <c r="T103" s="63"/>
      <c r="U103" s="64"/>
      <c r="V103" s="62">
        <f>L103*O103</f>
        <v>0</v>
      </c>
      <c r="W103" s="63"/>
      <c r="X103" s="64"/>
      <c r="Y103" s="84"/>
      <c r="Z103" s="26"/>
      <c r="AA103" s="26"/>
      <c r="AB103" s="26"/>
      <c r="AC103" s="26"/>
      <c r="AD103" s="26"/>
      <c r="AE103" s="26"/>
      <c r="AF103" s="26"/>
      <c r="AG103" s="85"/>
    </row>
    <row r="104" spans="1:33" s="2" customFormat="1" hidden="1" x14ac:dyDescent="0.15">
      <c r="A104" s="80"/>
      <c r="B104" s="81"/>
      <c r="C104" s="81"/>
      <c r="D104" s="81"/>
      <c r="E104" s="82"/>
      <c r="F104" s="203" t="s">
        <v>28</v>
      </c>
      <c r="G104" s="81"/>
      <c r="H104" s="81"/>
      <c r="I104" s="81"/>
      <c r="J104" s="81"/>
      <c r="K104" s="82"/>
      <c r="L104" s="203">
        <v>150</v>
      </c>
      <c r="M104" s="81"/>
      <c r="N104" s="82"/>
      <c r="O104" s="62"/>
      <c r="P104" s="63"/>
      <c r="Q104" s="63"/>
      <c r="R104" s="64"/>
      <c r="S104" s="62">
        <f t="shared" si="8"/>
        <v>0</v>
      </c>
      <c r="T104" s="63"/>
      <c r="U104" s="64"/>
      <c r="V104" s="62">
        <f>L104*O104</f>
        <v>0</v>
      </c>
      <c r="W104" s="63"/>
      <c r="X104" s="64"/>
      <c r="Y104" s="84"/>
      <c r="Z104" s="26"/>
      <c r="AA104" s="26"/>
      <c r="AB104" s="26"/>
      <c r="AC104" s="26"/>
      <c r="AD104" s="26"/>
      <c r="AE104" s="26"/>
      <c r="AF104" s="26"/>
      <c r="AG104" s="85"/>
    </row>
    <row r="105" spans="1:33" s="2" customFormat="1" hidden="1" x14ac:dyDescent="0.15">
      <c r="A105" s="227" t="s">
        <v>104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>
        <v>80</v>
      </c>
      <c r="M105" s="128"/>
      <c r="N105" s="128"/>
      <c r="O105" s="62"/>
      <c r="P105" s="64"/>
      <c r="Q105" s="62"/>
      <c r="R105" s="64"/>
      <c r="S105" s="62">
        <f t="shared" si="8"/>
        <v>0</v>
      </c>
      <c r="T105" s="63"/>
      <c r="U105" s="64"/>
      <c r="V105" s="62">
        <f t="shared" si="9"/>
        <v>0</v>
      </c>
      <c r="W105" s="63"/>
      <c r="X105" s="64"/>
      <c r="Y105" s="84" t="s">
        <v>105</v>
      </c>
      <c r="Z105" s="26"/>
      <c r="AA105" s="26"/>
      <c r="AB105" s="26"/>
      <c r="AC105" s="26"/>
      <c r="AD105" s="26"/>
      <c r="AE105" s="26"/>
      <c r="AF105" s="26"/>
      <c r="AG105" s="85"/>
    </row>
    <row r="106" spans="1:33" s="2" customFormat="1" x14ac:dyDescent="0.15">
      <c r="A106" s="227" t="s">
        <v>25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203">
        <v>15</v>
      </c>
      <c r="M106" s="81"/>
      <c r="N106" s="82"/>
      <c r="O106" s="62"/>
      <c r="P106" s="64"/>
      <c r="Q106" s="62"/>
      <c r="R106" s="64"/>
      <c r="S106" s="62">
        <f t="shared" ref="S106" si="11">L106*O106</f>
        <v>0</v>
      </c>
      <c r="T106" s="63"/>
      <c r="U106" s="64"/>
      <c r="V106" s="62">
        <f t="shared" ref="V106" si="12">L106*Q106</f>
        <v>0</v>
      </c>
      <c r="W106" s="63"/>
      <c r="X106" s="64"/>
      <c r="Y106" s="84"/>
      <c r="Z106" s="26"/>
      <c r="AA106" s="26"/>
      <c r="AB106" s="26"/>
      <c r="AC106" s="26"/>
      <c r="AD106" s="26"/>
      <c r="AE106" s="26"/>
      <c r="AF106" s="26"/>
      <c r="AG106" s="85"/>
    </row>
    <row r="107" spans="1:33" s="2" customFormat="1" x14ac:dyDescent="0.15">
      <c r="A107" s="236" t="s">
        <v>27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28">
        <v>50</v>
      </c>
      <c r="M107" s="229"/>
      <c r="N107" s="230"/>
      <c r="O107" s="59"/>
      <c r="P107" s="61"/>
      <c r="Q107" s="59"/>
      <c r="R107" s="61"/>
      <c r="S107" s="59">
        <f t="shared" si="8"/>
        <v>0</v>
      </c>
      <c r="T107" s="60"/>
      <c r="U107" s="61"/>
      <c r="V107" s="59">
        <f t="shared" si="9"/>
        <v>0</v>
      </c>
      <c r="W107" s="60"/>
      <c r="X107" s="61"/>
      <c r="Y107" s="107" t="s">
        <v>119</v>
      </c>
      <c r="Z107" s="108"/>
      <c r="AA107" s="108"/>
      <c r="AB107" s="108"/>
      <c r="AC107" s="108"/>
      <c r="AD107" s="108"/>
      <c r="AE107" s="108"/>
      <c r="AF107" s="108"/>
      <c r="AG107" s="109"/>
    </row>
    <row r="108" spans="1:33" s="2" customFormat="1" x14ac:dyDescent="0.15">
      <c r="A108" s="227" t="s">
        <v>106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>
        <v>150</v>
      </c>
      <c r="M108" s="128"/>
      <c r="N108" s="128"/>
      <c r="O108" s="62"/>
      <c r="P108" s="64"/>
      <c r="Q108" s="62"/>
      <c r="R108" s="64"/>
      <c r="S108" s="62">
        <f t="shared" si="8"/>
        <v>0</v>
      </c>
      <c r="T108" s="63"/>
      <c r="U108" s="64"/>
      <c r="V108" s="62">
        <f t="shared" si="9"/>
        <v>0</v>
      </c>
      <c r="W108" s="63"/>
      <c r="X108" s="64"/>
      <c r="Y108" s="84" t="s">
        <v>120</v>
      </c>
      <c r="Z108" s="26"/>
      <c r="AA108" s="26"/>
      <c r="AB108" s="26"/>
      <c r="AC108" s="26"/>
      <c r="AD108" s="26"/>
      <c r="AE108" s="26"/>
      <c r="AF108" s="26"/>
      <c r="AG108" s="85"/>
    </row>
    <row r="109" spans="1:33" s="2" customFormat="1" x14ac:dyDescent="0.15">
      <c r="A109" s="53" t="s">
        <v>134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5"/>
      <c r="L109" s="110">
        <v>700</v>
      </c>
      <c r="M109" s="110"/>
      <c r="N109" s="110"/>
      <c r="O109" s="59"/>
      <c r="P109" s="61"/>
      <c r="Q109" s="59"/>
      <c r="R109" s="61"/>
      <c r="S109" s="65">
        <f>L109*O109</f>
        <v>0</v>
      </c>
      <c r="T109" s="66"/>
      <c r="U109" s="67"/>
      <c r="V109" s="65">
        <f>L109*Q109</f>
        <v>0</v>
      </c>
      <c r="W109" s="66"/>
      <c r="X109" s="67"/>
      <c r="Y109" s="104" t="s">
        <v>177</v>
      </c>
      <c r="Z109" s="105"/>
      <c r="AA109" s="105"/>
      <c r="AB109" s="105"/>
      <c r="AC109" s="105"/>
      <c r="AD109" s="105"/>
      <c r="AE109" s="105"/>
      <c r="AF109" s="105"/>
      <c r="AG109" s="106"/>
    </row>
    <row r="110" spans="1:33" s="2" customFormat="1" x14ac:dyDescent="0.15">
      <c r="A110" s="227" t="s">
        <v>167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>
        <v>300</v>
      </c>
      <c r="M110" s="128"/>
      <c r="N110" s="128"/>
      <c r="O110" s="62"/>
      <c r="P110" s="64"/>
      <c r="Q110" s="62"/>
      <c r="R110" s="64"/>
      <c r="S110" s="62">
        <f t="shared" ref="S110" si="13">L110*O110</f>
        <v>0</v>
      </c>
      <c r="T110" s="63"/>
      <c r="U110" s="64"/>
      <c r="V110" s="62">
        <f t="shared" ref="V110" si="14">L110*Q110</f>
        <v>0</v>
      </c>
      <c r="W110" s="63"/>
      <c r="X110" s="64"/>
      <c r="Y110" s="84" t="s">
        <v>169</v>
      </c>
      <c r="Z110" s="26"/>
      <c r="AA110" s="26"/>
      <c r="AB110" s="26"/>
      <c r="AC110" s="26"/>
      <c r="AD110" s="26"/>
      <c r="AE110" s="26"/>
      <c r="AF110" s="26"/>
      <c r="AG110" s="85"/>
    </row>
    <row r="111" spans="1:33" s="2" customFormat="1" ht="14.25" thickBot="1" x14ac:dyDescent="0.2">
      <c r="A111" s="86" t="s">
        <v>168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8"/>
      <c r="L111" s="89">
        <v>300</v>
      </c>
      <c r="M111" s="89"/>
      <c r="N111" s="89"/>
      <c r="O111" s="90"/>
      <c r="P111" s="91"/>
      <c r="Q111" s="90"/>
      <c r="R111" s="91"/>
      <c r="S111" s="90">
        <f>L111*O111</f>
        <v>0</v>
      </c>
      <c r="T111" s="92"/>
      <c r="U111" s="91"/>
      <c r="V111" s="93">
        <f>L111*Q111</f>
        <v>0</v>
      </c>
      <c r="W111" s="94"/>
      <c r="X111" s="95"/>
      <c r="Y111" s="101"/>
      <c r="Z111" s="102"/>
      <c r="AA111" s="102"/>
      <c r="AB111" s="102"/>
      <c r="AC111" s="102"/>
      <c r="AD111" s="102"/>
      <c r="AE111" s="102"/>
      <c r="AF111" s="102"/>
      <c r="AG111" s="103"/>
    </row>
    <row r="112" spans="1:33" ht="14.25" thickBot="1" x14ac:dyDescent="0.2">
      <c r="A112" s="231" t="s">
        <v>154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3">
        <f>SUM(S89:U111)</f>
        <v>0</v>
      </c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5"/>
    </row>
    <row r="113" spans="1:33" ht="15" thickTop="1" thickBot="1" x14ac:dyDescent="0.2">
      <c r="A113" s="111" t="s">
        <v>155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215">
        <f>SUM(V92:X111)</f>
        <v>0</v>
      </c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7"/>
    </row>
    <row r="115" spans="1:33" ht="14.25" thickBot="1" x14ac:dyDescent="0.2"/>
    <row r="116" spans="1:33" ht="14.25" thickBot="1" x14ac:dyDescent="0.2">
      <c r="A116" s="58" t="s">
        <v>71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 t="s">
        <v>72</v>
      </c>
      <c r="M116" s="51"/>
      <c r="N116" s="51"/>
      <c r="O116" s="51" t="s">
        <v>73</v>
      </c>
      <c r="P116" s="51"/>
      <c r="Q116" s="51"/>
      <c r="R116" s="51" t="s">
        <v>74</v>
      </c>
      <c r="S116" s="51"/>
      <c r="T116" s="51"/>
      <c r="U116" s="51"/>
      <c r="V116" s="51" t="s">
        <v>63</v>
      </c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2"/>
    </row>
    <row r="117" spans="1:33" ht="14.25" thickBot="1" x14ac:dyDescent="0.2">
      <c r="A117" s="218" t="s">
        <v>42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1"/>
    </row>
    <row r="118" spans="1:33" ht="13.5" customHeight="1" x14ac:dyDescent="0.15">
      <c r="A118" s="14" t="s">
        <v>107</v>
      </c>
      <c r="B118" s="15"/>
      <c r="C118" s="15"/>
      <c r="D118" s="15"/>
      <c r="E118" s="219"/>
      <c r="F118" s="122" t="s">
        <v>108</v>
      </c>
      <c r="G118" s="122"/>
      <c r="H118" s="122"/>
      <c r="I118" s="122"/>
      <c r="J118" s="122"/>
      <c r="K118" s="122"/>
      <c r="L118" s="123">
        <v>1220</v>
      </c>
      <c r="M118" s="123"/>
      <c r="N118" s="123"/>
      <c r="O118" s="123"/>
      <c r="P118" s="123"/>
      <c r="Q118" s="123"/>
      <c r="R118" s="123">
        <f t="shared" ref="R118:R119" si="15">L118*O118</f>
        <v>0</v>
      </c>
      <c r="S118" s="123"/>
      <c r="T118" s="123"/>
      <c r="U118" s="123"/>
      <c r="V118" s="221" t="s">
        <v>178</v>
      </c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3"/>
    </row>
    <row r="119" spans="1:33" ht="14.25" thickBot="1" x14ac:dyDescent="0.2">
      <c r="A119" s="16"/>
      <c r="B119" s="17"/>
      <c r="C119" s="17"/>
      <c r="D119" s="17"/>
      <c r="E119" s="220"/>
      <c r="F119" s="156" t="s">
        <v>109</v>
      </c>
      <c r="G119" s="157"/>
      <c r="H119" s="157"/>
      <c r="I119" s="157"/>
      <c r="J119" s="157"/>
      <c r="K119" s="157"/>
      <c r="L119" s="19">
        <v>1220</v>
      </c>
      <c r="M119" s="19"/>
      <c r="N119" s="19"/>
      <c r="O119" s="19"/>
      <c r="P119" s="19"/>
      <c r="Q119" s="19"/>
      <c r="R119" s="19">
        <f t="shared" si="15"/>
        <v>0</v>
      </c>
      <c r="S119" s="19"/>
      <c r="T119" s="19"/>
      <c r="U119" s="19"/>
      <c r="V119" s="224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6"/>
    </row>
    <row r="120" spans="1:33" ht="15" thickTop="1" thickBot="1" x14ac:dyDescent="0.2">
      <c r="A120" s="111" t="s">
        <v>81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212">
        <f>SUM(R118:U119)</f>
        <v>0</v>
      </c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4"/>
    </row>
    <row r="121" spans="1:33" ht="14.25" thickBot="1" x14ac:dyDescent="0.2"/>
    <row r="122" spans="1:33" ht="15" thickTop="1" thickBot="1" x14ac:dyDescent="0.2">
      <c r="N122" s="99" t="s">
        <v>67</v>
      </c>
      <c r="O122" s="99"/>
      <c r="P122" s="99"/>
      <c r="Q122" s="99"/>
      <c r="R122" s="99"/>
      <c r="S122" s="99"/>
      <c r="T122" s="99"/>
      <c r="U122" s="100"/>
      <c r="V122" s="96">
        <f>SUM(V120,V112,V67,V58,V30,V16,V83)</f>
        <v>0</v>
      </c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8"/>
    </row>
    <row r="123" spans="1:33" ht="15" thickTop="1" thickBot="1" x14ac:dyDescent="0.2">
      <c r="N123" s="99" t="s">
        <v>66</v>
      </c>
      <c r="O123" s="99"/>
      <c r="P123" s="99"/>
      <c r="Q123" s="99"/>
      <c r="R123" s="99"/>
      <c r="S123" s="99"/>
      <c r="T123" s="99"/>
      <c r="U123" s="100"/>
      <c r="V123" s="96">
        <f>SUM(V120,V113,V67,V58,V30,V16,V83)</f>
        <v>0</v>
      </c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8"/>
    </row>
    <row r="124" spans="1:33" ht="14.25" thickTop="1" x14ac:dyDescent="0.15"/>
  </sheetData>
  <sheetProtection formatCells="0" formatColumns="0" formatRows="0" insertColumns="0" insertRows="0" insertHyperlinks="0" deleteColumns="0" deleteRows="0" sort="0"/>
  <mergeCells count="558">
    <mergeCell ref="A10:K10"/>
    <mergeCell ref="L10:N10"/>
    <mergeCell ref="O10:Q10"/>
    <mergeCell ref="R10:U10"/>
    <mergeCell ref="V10:AG10"/>
    <mergeCell ref="A11:K11"/>
    <mergeCell ref="L11:N11"/>
    <mergeCell ref="O11:Q11"/>
    <mergeCell ref="A1:AG2"/>
    <mergeCell ref="A3:AG3"/>
    <mergeCell ref="A4:K4"/>
    <mergeCell ref="L4:N4"/>
    <mergeCell ref="O4:Q4"/>
    <mergeCell ref="R4:U4"/>
    <mergeCell ref="V4:AG4"/>
    <mergeCell ref="L6:N6"/>
    <mergeCell ref="O6:Q6"/>
    <mergeCell ref="R6:U6"/>
    <mergeCell ref="R11:U11"/>
    <mergeCell ref="V11:AG11"/>
    <mergeCell ref="A5:K5"/>
    <mergeCell ref="L5:N5"/>
    <mergeCell ref="O5:Q5"/>
    <mergeCell ref="R5:U5"/>
    <mergeCell ref="A12:K12"/>
    <mergeCell ref="L12:N12"/>
    <mergeCell ref="O12:Q12"/>
    <mergeCell ref="R12:U12"/>
    <mergeCell ref="V12:AG12"/>
    <mergeCell ref="A13:K13"/>
    <mergeCell ref="L13:N13"/>
    <mergeCell ref="O13:Q13"/>
    <mergeCell ref="R13:U13"/>
    <mergeCell ref="V13:AG13"/>
    <mergeCell ref="A14:K14"/>
    <mergeCell ref="L14:N14"/>
    <mergeCell ref="O14:Q14"/>
    <mergeCell ref="R14:U14"/>
    <mergeCell ref="V14:AG14"/>
    <mergeCell ref="A17:K17"/>
    <mergeCell ref="L17:N17"/>
    <mergeCell ref="O17:Q17"/>
    <mergeCell ref="R17:U17"/>
    <mergeCell ref="V17:AG17"/>
    <mergeCell ref="A15:K15"/>
    <mergeCell ref="L15:N15"/>
    <mergeCell ref="O15:Q15"/>
    <mergeCell ref="R15:U15"/>
    <mergeCell ref="V15:AG15"/>
    <mergeCell ref="A16:U16"/>
    <mergeCell ref="V16:AG16"/>
    <mergeCell ref="A19:K19"/>
    <mergeCell ref="L19:N19"/>
    <mergeCell ref="O19:Q19"/>
    <mergeCell ref="R19:U19"/>
    <mergeCell ref="V19:AG19"/>
    <mergeCell ref="A20:K20"/>
    <mergeCell ref="L20:N20"/>
    <mergeCell ref="O20:Q20"/>
    <mergeCell ref="R20:U20"/>
    <mergeCell ref="V20:AG20"/>
    <mergeCell ref="A24:E26"/>
    <mergeCell ref="F24:K24"/>
    <mergeCell ref="L24:N24"/>
    <mergeCell ref="O24:Q24"/>
    <mergeCell ref="R24:U24"/>
    <mergeCell ref="F25:K25"/>
    <mergeCell ref="A21:E23"/>
    <mergeCell ref="F21:K21"/>
    <mergeCell ref="L21:N21"/>
    <mergeCell ref="O21:Q21"/>
    <mergeCell ref="R21:U21"/>
    <mergeCell ref="F22:K22"/>
    <mergeCell ref="L22:N22"/>
    <mergeCell ref="O22:Q22"/>
    <mergeCell ref="R22:U22"/>
    <mergeCell ref="L25:N25"/>
    <mergeCell ref="O25:Q25"/>
    <mergeCell ref="R25:U25"/>
    <mergeCell ref="F26:K26"/>
    <mergeCell ref="L26:N26"/>
    <mergeCell ref="O26:Q26"/>
    <mergeCell ref="R26:U26"/>
    <mergeCell ref="F23:K23"/>
    <mergeCell ref="L23:N23"/>
    <mergeCell ref="O23:Q23"/>
    <mergeCell ref="R23:U23"/>
    <mergeCell ref="L29:N29"/>
    <mergeCell ref="O29:Q29"/>
    <mergeCell ref="R29:U29"/>
    <mergeCell ref="A30:U30"/>
    <mergeCell ref="V30:AG30"/>
    <mergeCell ref="A34:K34"/>
    <mergeCell ref="L34:N34"/>
    <mergeCell ref="O34:Q34"/>
    <mergeCell ref="R34:U34"/>
    <mergeCell ref="V34:AG34"/>
    <mergeCell ref="A27:E29"/>
    <mergeCell ref="F27:K27"/>
    <mergeCell ref="L27:N27"/>
    <mergeCell ref="O27:Q27"/>
    <mergeCell ref="R27:U27"/>
    <mergeCell ref="F28:K28"/>
    <mergeCell ref="L28:N28"/>
    <mergeCell ref="O28:Q28"/>
    <mergeCell ref="R28:U28"/>
    <mergeCell ref="F29:K29"/>
    <mergeCell ref="V21:AG29"/>
    <mergeCell ref="R33:U33"/>
    <mergeCell ref="A35:K35"/>
    <mergeCell ref="L35:N35"/>
    <mergeCell ref="O35:Q35"/>
    <mergeCell ref="R35:U35"/>
    <mergeCell ref="V35:AG35"/>
    <mergeCell ref="A36:K36"/>
    <mergeCell ref="L36:N36"/>
    <mergeCell ref="O36:Q36"/>
    <mergeCell ref="R36:U36"/>
    <mergeCell ref="V36:AG36"/>
    <mergeCell ref="A37:K37"/>
    <mergeCell ref="L37:N37"/>
    <mergeCell ref="O37:Q37"/>
    <mergeCell ref="R37:U37"/>
    <mergeCell ref="V37:AG37"/>
    <mergeCell ref="A38:K38"/>
    <mergeCell ref="L38:N38"/>
    <mergeCell ref="O38:Q38"/>
    <mergeCell ref="R38:U38"/>
    <mergeCell ref="V38:AG38"/>
    <mergeCell ref="A39:K39"/>
    <mergeCell ref="L39:N39"/>
    <mergeCell ref="O39:Q39"/>
    <mergeCell ref="R39:U39"/>
    <mergeCell ref="V39:AG39"/>
    <mergeCell ref="A40:K40"/>
    <mergeCell ref="L40:N40"/>
    <mergeCell ref="O40:Q40"/>
    <mergeCell ref="R40:U40"/>
    <mergeCell ref="V40:AG40"/>
    <mergeCell ref="L45:N45"/>
    <mergeCell ref="A41:K41"/>
    <mergeCell ref="L41:N41"/>
    <mergeCell ref="O41:Q41"/>
    <mergeCell ref="R41:U41"/>
    <mergeCell ref="V41:AG41"/>
    <mergeCell ref="A42:K42"/>
    <mergeCell ref="L42:N42"/>
    <mergeCell ref="O42:Q42"/>
    <mergeCell ref="R42:U42"/>
    <mergeCell ref="V42:AG42"/>
    <mergeCell ref="A43:K43"/>
    <mergeCell ref="L43:N43"/>
    <mergeCell ref="O43:Q43"/>
    <mergeCell ref="R43:U43"/>
    <mergeCell ref="V43:AG43"/>
    <mergeCell ref="A44:K44"/>
    <mergeCell ref="L44:N44"/>
    <mergeCell ref="O44:Q44"/>
    <mergeCell ref="R44:U44"/>
    <mergeCell ref="V44:AG44"/>
    <mergeCell ref="O45:Q45"/>
    <mergeCell ref="R45:U45"/>
    <mergeCell ref="V45:AG45"/>
    <mergeCell ref="R48:U48"/>
    <mergeCell ref="V48:AG48"/>
    <mergeCell ref="E49:K49"/>
    <mergeCell ref="L49:N49"/>
    <mergeCell ref="O49:Q49"/>
    <mergeCell ref="V46:AG46"/>
    <mergeCell ref="L47:N47"/>
    <mergeCell ref="O47:Q47"/>
    <mergeCell ref="R47:U47"/>
    <mergeCell ref="V47:AG47"/>
    <mergeCell ref="V54:AG54"/>
    <mergeCell ref="E55:K55"/>
    <mergeCell ref="E56:K56"/>
    <mergeCell ref="A49:D56"/>
    <mergeCell ref="R54:U54"/>
    <mergeCell ref="E53:K53"/>
    <mergeCell ref="L53:N53"/>
    <mergeCell ref="O53:Q53"/>
    <mergeCell ref="A45:K45"/>
    <mergeCell ref="E51:K51"/>
    <mergeCell ref="L51:N51"/>
    <mergeCell ref="O51:Q51"/>
    <mergeCell ref="R51:U51"/>
    <mergeCell ref="V51:AG51"/>
    <mergeCell ref="L52:N52"/>
    <mergeCell ref="O52:Q52"/>
    <mergeCell ref="R52:U52"/>
    <mergeCell ref="V52:AG52"/>
    <mergeCell ref="E52:K52"/>
    <mergeCell ref="L46:N46"/>
    <mergeCell ref="O46:Q46"/>
    <mergeCell ref="R46:U46"/>
    <mergeCell ref="R49:U49"/>
    <mergeCell ref="V49:AG49"/>
    <mergeCell ref="A58:U58"/>
    <mergeCell ref="V58:AG58"/>
    <mergeCell ref="O56:Q56"/>
    <mergeCell ref="V56:AG56"/>
    <mergeCell ref="R55:U55"/>
    <mergeCell ref="R56:U56"/>
    <mergeCell ref="V55:AG55"/>
    <mergeCell ref="L55:N55"/>
    <mergeCell ref="L56:N56"/>
    <mergeCell ref="O55:Q55"/>
    <mergeCell ref="A57:K57"/>
    <mergeCell ref="L57:N57"/>
    <mergeCell ref="O57:Q57"/>
    <mergeCell ref="R57:U57"/>
    <mergeCell ref="V57:AG57"/>
    <mergeCell ref="A63:E63"/>
    <mergeCell ref="F63:K63"/>
    <mergeCell ref="L63:N63"/>
    <mergeCell ref="O63:Q63"/>
    <mergeCell ref="R63:U63"/>
    <mergeCell ref="V63:AG63"/>
    <mergeCell ref="A61:K61"/>
    <mergeCell ref="L61:N61"/>
    <mergeCell ref="O61:Q61"/>
    <mergeCell ref="R61:U61"/>
    <mergeCell ref="V61:AG61"/>
    <mergeCell ref="A62:K62"/>
    <mergeCell ref="L62:N62"/>
    <mergeCell ref="O62:Q62"/>
    <mergeCell ref="R62:U62"/>
    <mergeCell ref="V62:AG62"/>
    <mergeCell ref="V65:AG65"/>
    <mergeCell ref="F66:K66"/>
    <mergeCell ref="L66:N66"/>
    <mergeCell ref="O66:Q66"/>
    <mergeCell ref="R66:U66"/>
    <mergeCell ref="V66:AG66"/>
    <mergeCell ref="A64:E66"/>
    <mergeCell ref="F64:K64"/>
    <mergeCell ref="L64:N64"/>
    <mergeCell ref="O64:Q64"/>
    <mergeCell ref="R64:U64"/>
    <mergeCell ref="V64:AG64"/>
    <mergeCell ref="F65:K65"/>
    <mergeCell ref="L65:N65"/>
    <mergeCell ref="O65:Q65"/>
    <mergeCell ref="R65:U65"/>
    <mergeCell ref="A67:U67"/>
    <mergeCell ref="V67:AG67"/>
    <mergeCell ref="A73:K73"/>
    <mergeCell ref="A74:K74"/>
    <mergeCell ref="A70:K70"/>
    <mergeCell ref="L70:N70"/>
    <mergeCell ref="O70:Q70"/>
    <mergeCell ref="R70:U70"/>
    <mergeCell ref="V70:AG70"/>
    <mergeCell ref="A71:K71"/>
    <mergeCell ref="L71:N71"/>
    <mergeCell ref="O71:Q71"/>
    <mergeCell ref="R71:U71"/>
    <mergeCell ref="V71:AG71"/>
    <mergeCell ref="L72:N72"/>
    <mergeCell ref="O72:Q72"/>
    <mergeCell ref="R72:U72"/>
    <mergeCell ref="V72:AG72"/>
    <mergeCell ref="A72:K72"/>
    <mergeCell ref="V73:AG73"/>
    <mergeCell ref="S92:U92"/>
    <mergeCell ref="S93:U93"/>
    <mergeCell ref="S94:U94"/>
    <mergeCell ref="Y92:AG92"/>
    <mergeCell ref="V92:X92"/>
    <mergeCell ref="V93:X93"/>
    <mergeCell ref="L90:N90"/>
    <mergeCell ref="A88:K88"/>
    <mergeCell ref="L88:N88"/>
    <mergeCell ref="F93:K93"/>
    <mergeCell ref="L93:N93"/>
    <mergeCell ref="O92:P92"/>
    <mergeCell ref="Q92:R92"/>
    <mergeCell ref="Q93:R93"/>
    <mergeCell ref="Q94:R94"/>
    <mergeCell ref="S95:U95"/>
    <mergeCell ref="S96:U96"/>
    <mergeCell ref="S97:U97"/>
    <mergeCell ref="S98:U98"/>
    <mergeCell ref="S99:U99"/>
    <mergeCell ref="V98:X98"/>
    <mergeCell ref="V99:X99"/>
    <mergeCell ref="Y93:AG93"/>
    <mergeCell ref="Y94:AG94"/>
    <mergeCell ref="V94:X94"/>
    <mergeCell ref="Y95:AG95"/>
    <mergeCell ref="Y96:AG96"/>
    <mergeCell ref="Y97:AG97"/>
    <mergeCell ref="Y98:AG98"/>
    <mergeCell ref="Y99:AG99"/>
    <mergeCell ref="S101:U101"/>
    <mergeCell ref="S100:U100"/>
    <mergeCell ref="A106:K106"/>
    <mergeCell ref="L106:N106"/>
    <mergeCell ref="O106:P106"/>
    <mergeCell ref="Q106:R106"/>
    <mergeCell ref="S106:U106"/>
    <mergeCell ref="Q105:R105"/>
    <mergeCell ref="A107:K107"/>
    <mergeCell ref="S102:U102"/>
    <mergeCell ref="S105:U105"/>
    <mergeCell ref="S107:U107"/>
    <mergeCell ref="A102:K102"/>
    <mergeCell ref="L102:N102"/>
    <mergeCell ref="R119:U119"/>
    <mergeCell ref="A118:E119"/>
    <mergeCell ref="V118:AG119"/>
    <mergeCell ref="A108:K108"/>
    <mergeCell ref="L108:N108"/>
    <mergeCell ref="A105:K105"/>
    <mergeCell ref="L105:N105"/>
    <mergeCell ref="A103:E104"/>
    <mergeCell ref="F103:K103"/>
    <mergeCell ref="L103:N103"/>
    <mergeCell ref="F104:K104"/>
    <mergeCell ref="L104:N104"/>
    <mergeCell ref="L107:N107"/>
    <mergeCell ref="V106:X106"/>
    <mergeCell ref="Y106:AG106"/>
    <mergeCell ref="S108:U108"/>
    <mergeCell ref="A112:U112"/>
    <mergeCell ref="V112:AG112"/>
    <mergeCell ref="Q109:R109"/>
    <mergeCell ref="A110:K110"/>
    <mergeCell ref="L110:N110"/>
    <mergeCell ref="O110:P110"/>
    <mergeCell ref="Q110:R110"/>
    <mergeCell ref="S110:U110"/>
    <mergeCell ref="A79:K79"/>
    <mergeCell ref="L79:N79"/>
    <mergeCell ref="O79:Q79"/>
    <mergeCell ref="O81:Q81"/>
    <mergeCell ref="V120:AG120"/>
    <mergeCell ref="R118:U118"/>
    <mergeCell ref="A113:U113"/>
    <mergeCell ref="V113:AG113"/>
    <mergeCell ref="A116:K116"/>
    <mergeCell ref="L116:N116"/>
    <mergeCell ref="O116:Q116"/>
    <mergeCell ref="R116:U116"/>
    <mergeCell ref="V116:AG116"/>
    <mergeCell ref="A117:K117"/>
    <mergeCell ref="L117:N117"/>
    <mergeCell ref="O117:Q117"/>
    <mergeCell ref="R117:U117"/>
    <mergeCell ref="V117:AG117"/>
    <mergeCell ref="F118:K118"/>
    <mergeCell ref="L118:N118"/>
    <mergeCell ref="O118:Q118"/>
    <mergeCell ref="F119:K119"/>
    <mergeCell ref="L119:N119"/>
    <mergeCell ref="O119:Q119"/>
    <mergeCell ref="R78:U78"/>
    <mergeCell ref="R81:U81"/>
    <mergeCell ref="V81:AG81"/>
    <mergeCell ref="L82:N82"/>
    <mergeCell ref="O82:Q82"/>
    <mergeCell ref="L78:N78"/>
    <mergeCell ref="O78:Q78"/>
    <mergeCell ref="L81:N81"/>
    <mergeCell ref="V79:AG79"/>
    <mergeCell ref="R79:U79"/>
    <mergeCell ref="A75:K75"/>
    <mergeCell ref="A76:K76"/>
    <mergeCell ref="A77:K77"/>
    <mergeCell ref="A78:K78"/>
    <mergeCell ref="O73:Q73"/>
    <mergeCell ref="R73:U73"/>
    <mergeCell ref="L74:N74"/>
    <mergeCell ref="V78:AG78"/>
    <mergeCell ref="L80:N80"/>
    <mergeCell ref="O80:Q80"/>
    <mergeCell ref="R80:U80"/>
    <mergeCell ref="V80:AG80"/>
    <mergeCell ref="A80:K80"/>
    <mergeCell ref="L77:N77"/>
    <mergeCell ref="O77:Q77"/>
    <mergeCell ref="R77:U77"/>
    <mergeCell ref="V77:AG77"/>
    <mergeCell ref="O76:Q76"/>
    <mergeCell ref="R76:U76"/>
    <mergeCell ref="V76:AG76"/>
    <mergeCell ref="L73:N73"/>
    <mergeCell ref="O74:Q74"/>
    <mergeCell ref="R74:U74"/>
    <mergeCell ref="V74:AG74"/>
    <mergeCell ref="V75:AG75"/>
    <mergeCell ref="L76:N76"/>
    <mergeCell ref="S86:U87"/>
    <mergeCell ref="V86:X87"/>
    <mergeCell ref="Y86:AG87"/>
    <mergeCell ref="S89:U89"/>
    <mergeCell ref="S90:U90"/>
    <mergeCell ref="S91:U91"/>
    <mergeCell ref="V88:X88"/>
    <mergeCell ref="V89:X89"/>
    <mergeCell ref="Y88:AG88"/>
    <mergeCell ref="Y89:AG89"/>
    <mergeCell ref="Y90:AG90"/>
    <mergeCell ref="Y91:AG91"/>
    <mergeCell ref="Q89:R89"/>
    <mergeCell ref="Q90:R90"/>
    <mergeCell ref="Q91:R91"/>
    <mergeCell ref="L75:N75"/>
    <mergeCell ref="O75:Q75"/>
    <mergeCell ref="R75:U75"/>
    <mergeCell ref="A83:U83"/>
    <mergeCell ref="V83:AG83"/>
    <mergeCell ref="R82:U82"/>
    <mergeCell ref="V82:AG82"/>
    <mergeCell ref="A81:K81"/>
    <mergeCell ref="A82:K82"/>
    <mergeCell ref="Q98:R98"/>
    <mergeCell ref="Q99:R99"/>
    <mergeCell ref="Q100:R100"/>
    <mergeCell ref="Q101:R101"/>
    <mergeCell ref="Q96:R96"/>
    <mergeCell ref="Q97:R97"/>
    <mergeCell ref="A86:K87"/>
    <mergeCell ref="L86:N87"/>
    <mergeCell ref="O86:P87"/>
    <mergeCell ref="Q86:R87"/>
    <mergeCell ref="F98:K98"/>
    <mergeCell ref="L98:N98"/>
    <mergeCell ref="F99:K99"/>
    <mergeCell ref="L99:N99"/>
    <mergeCell ref="F97:K97"/>
    <mergeCell ref="L97:N97"/>
    <mergeCell ref="A94:K94"/>
    <mergeCell ref="L94:N94"/>
    <mergeCell ref="F91:K91"/>
    <mergeCell ref="L91:N91"/>
    <mergeCell ref="A89:E91"/>
    <mergeCell ref="Q88:R88"/>
    <mergeCell ref="Y100:AG100"/>
    <mergeCell ref="V100:X100"/>
    <mergeCell ref="V101:X101"/>
    <mergeCell ref="V96:X96"/>
    <mergeCell ref="V97:X97"/>
    <mergeCell ref="V95:X95"/>
    <mergeCell ref="F89:K89"/>
    <mergeCell ref="L89:N89"/>
    <mergeCell ref="F90:K90"/>
    <mergeCell ref="O89:P89"/>
    <mergeCell ref="O90:P90"/>
    <mergeCell ref="O91:P91"/>
    <mergeCell ref="A100:K100"/>
    <mergeCell ref="L100:N100"/>
    <mergeCell ref="A101:K101"/>
    <mergeCell ref="L101:N101"/>
    <mergeCell ref="A95:E99"/>
    <mergeCell ref="F95:K95"/>
    <mergeCell ref="L95:N95"/>
    <mergeCell ref="F96:K96"/>
    <mergeCell ref="L96:N96"/>
    <mergeCell ref="A92:E93"/>
    <mergeCell ref="F92:K92"/>
    <mergeCell ref="L92:N92"/>
    <mergeCell ref="Q95:R95"/>
    <mergeCell ref="O105:P105"/>
    <mergeCell ref="O88:P88"/>
    <mergeCell ref="O104:R104"/>
    <mergeCell ref="O101:P101"/>
    <mergeCell ref="O95:P95"/>
    <mergeCell ref="O96:P96"/>
    <mergeCell ref="O97:P97"/>
    <mergeCell ref="O93:P93"/>
    <mergeCell ref="O94:P94"/>
    <mergeCell ref="O98:P98"/>
    <mergeCell ref="O99:P99"/>
    <mergeCell ref="O100:P100"/>
    <mergeCell ref="V123:AG123"/>
    <mergeCell ref="N122:U122"/>
    <mergeCell ref="N123:U123"/>
    <mergeCell ref="V102:X102"/>
    <mergeCell ref="V103:X103"/>
    <mergeCell ref="V104:X104"/>
    <mergeCell ref="V105:X105"/>
    <mergeCell ref="V122:AG122"/>
    <mergeCell ref="Y111:AG111"/>
    <mergeCell ref="Y109:AG109"/>
    <mergeCell ref="Y102:AG102"/>
    <mergeCell ref="Y103:AG103"/>
    <mergeCell ref="Y104:AG104"/>
    <mergeCell ref="Y105:AG105"/>
    <mergeCell ref="Y107:AG107"/>
    <mergeCell ref="Y108:AG108"/>
    <mergeCell ref="Q108:R108"/>
    <mergeCell ref="Q107:R107"/>
    <mergeCell ref="O102:R102"/>
    <mergeCell ref="O103:R103"/>
    <mergeCell ref="L109:N109"/>
    <mergeCell ref="A120:U120"/>
    <mergeCell ref="O109:P109"/>
    <mergeCell ref="O107:P107"/>
    <mergeCell ref="V110:X110"/>
    <mergeCell ref="Y110:AG110"/>
    <mergeCell ref="A111:K111"/>
    <mergeCell ref="L111:N111"/>
    <mergeCell ref="O111:P111"/>
    <mergeCell ref="Q111:R111"/>
    <mergeCell ref="S111:U111"/>
    <mergeCell ref="V111:X111"/>
    <mergeCell ref="S103:U103"/>
    <mergeCell ref="S104:U104"/>
    <mergeCell ref="O108:P108"/>
    <mergeCell ref="Y101:AG101"/>
    <mergeCell ref="V33:AG33"/>
    <mergeCell ref="A109:K109"/>
    <mergeCell ref="V18:AG18"/>
    <mergeCell ref="R18:U18"/>
    <mergeCell ref="O18:Q18"/>
    <mergeCell ref="L18:N18"/>
    <mergeCell ref="A18:K18"/>
    <mergeCell ref="A33:K33"/>
    <mergeCell ref="L33:N33"/>
    <mergeCell ref="O33:Q33"/>
    <mergeCell ref="V107:X107"/>
    <mergeCell ref="V108:X108"/>
    <mergeCell ref="S109:U109"/>
    <mergeCell ref="V109:X109"/>
    <mergeCell ref="S88:U88"/>
    <mergeCell ref="V90:X90"/>
    <mergeCell ref="V91:X91"/>
    <mergeCell ref="A46:K46"/>
    <mergeCell ref="A47:K47"/>
    <mergeCell ref="A48:K48"/>
    <mergeCell ref="E54:K54"/>
    <mergeCell ref="L54:N54"/>
    <mergeCell ref="O54:Q54"/>
    <mergeCell ref="R53:U53"/>
    <mergeCell ref="V5:AG5"/>
    <mergeCell ref="A6:K6"/>
    <mergeCell ref="A7:K7"/>
    <mergeCell ref="A8:K8"/>
    <mergeCell ref="A9:K9"/>
    <mergeCell ref="L7:N7"/>
    <mergeCell ref="O7:Q7"/>
    <mergeCell ref="R7:U7"/>
    <mergeCell ref="V6:AG9"/>
    <mergeCell ref="L8:N8"/>
    <mergeCell ref="O8:Q8"/>
    <mergeCell ref="R8:U8"/>
    <mergeCell ref="L9:N9"/>
    <mergeCell ref="O9:Q9"/>
    <mergeCell ref="R9:U9"/>
    <mergeCell ref="V53:AG53"/>
    <mergeCell ref="E50:K50"/>
    <mergeCell ref="L50:N50"/>
    <mergeCell ref="O50:Q50"/>
    <mergeCell ref="R50:U50"/>
    <mergeCell ref="V50:AG50"/>
    <mergeCell ref="L48:N48"/>
    <mergeCell ref="O48:Q48"/>
  </mergeCells>
  <phoneticPr fontId="1"/>
  <dataValidations count="3">
    <dataValidation type="whole" imeMode="halfAlpha" operator="lessThanOrEqual" allowBlank="1" showInputMessage="1" showErrorMessage="1" errorTitle="入力に誤りがあります" error="洋室シングルは7室しかありません。_x000a_7以下の数字を入力してください。" sqref="O118:Q118" xr:uid="{00000000-0002-0000-1000-000000000000}">
      <formula1>7</formula1>
    </dataValidation>
    <dataValidation type="whole" imeMode="halfAlpha" operator="lessThanOrEqual" allowBlank="1" showInputMessage="1" showErrorMessage="1" errorTitle="入力に誤りがあります" error="和室は1室しかありません。_x000a_1以外の数字は入力できません。" sqref="O119:Q119" xr:uid="{00000000-0002-0000-1000-000002000000}">
      <formula1>1</formula1>
    </dataValidation>
    <dataValidation imeMode="halfAlpha" allowBlank="1" showInputMessage="1" showErrorMessage="1" sqref="O21:Q29 O63:Q66 Q89:Q101 O6:Q9 O11:Q15 O72:Q82 O35:Q57 O89:O111 Q105:Q111" xr:uid="{00000000-0002-0000-1000-000003000000}"/>
  </dataValidations>
  <pageMargins left="0.70866141732283472" right="0.70866141732283472" top="0.74803149606299213" bottom="0.74803149606299213" header="0.31496062992125984" footer="0.31496062992125984"/>
  <pageSetup paperSize="9" scale="98" fitToWidth="0" fitToHeight="2" orientation="portrait" r:id="rId1"/>
  <rowBreaks count="2" manualBreakCount="2">
    <brk id="59" max="32" man="1"/>
    <brk id="11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2:W20"/>
  <sheetViews>
    <sheetView topLeftCell="B1" workbookViewId="0">
      <selection activeCell="F18" sqref="F18"/>
    </sheetView>
  </sheetViews>
  <sheetFormatPr defaultRowHeight="13.5" x14ac:dyDescent="0.15"/>
  <sheetData>
    <row r="2" spans="1:23" x14ac:dyDescent="0.15">
      <c r="B2" t="s">
        <v>3</v>
      </c>
      <c r="C2" t="s">
        <v>4</v>
      </c>
      <c r="D2" t="s">
        <v>5</v>
      </c>
      <c r="F2" t="s">
        <v>10</v>
      </c>
      <c r="H2" t="s">
        <v>23</v>
      </c>
      <c r="J2" t="s">
        <v>30</v>
      </c>
      <c r="K2" t="s">
        <v>34</v>
      </c>
      <c r="L2" t="s">
        <v>36</v>
      </c>
      <c r="M2" t="s">
        <v>39</v>
      </c>
      <c r="N2" t="s">
        <v>29</v>
      </c>
      <c r="O2" t="s">
        <v>43</v>
      </c>
      <c r="P2" t="s">
        <v>48</v>
      </c>
    </row>
    <row r="3" spans="1:23" x14ac:dyDescent="0.15">
      <c r="A3" t="s">
        <v>60</v>
      </c>
      <c r="B3" s="1" t="s">
        <v>0</v>
      </c>
      <c r="C3" s="1" t="s">
        <v>0</v>
      </c>
      <c r="D3" s="1" t="s">
        <v>0</v>
      </c>
      <c r="E3" s="1" t="s">
        <v>64</v>
      </c>
      <c r="J3" t="s">
        <v>31</v>
      </c>
      <c r="K3" s="3" t="s">
        <v>35</v>
      </c>
      <c r="L3" t="s">
        <v>157</v>
      </c>
      <c r="M3" t="s">
        <v>40</v>
      </c>
      <c r="N3" t="s">
        <v>157</v>
      </c>
      <c r="O3" t="s">
        <v>44</v>
      </c>
      <c r="P3" t="s">
        <v>49</v>
      </c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</row>
    <row r="4" spans="1:23" x14ac:dyDescent="0.15">
      <c r="A4" t="s">
        <v>61</v>
      </c>
      <c r="B4" s="1" t="s">
        <v>6</v>
      </c>
      <c r="C4" s="1" t="s">
        <v>1</v>
      </c>
      <c r="D4" s="1" t="s">
        <v>1</v>
      </c>
      <c r="E4" s="1" t="s">
        <v>65</v>
      </c>
      <c r="F4" s="1" t="s">
        <v>11</v>
      </c>
      <c r="H4" s="1" t="s">
        <v>7</v>
      </c>
      <c r="J4" t="s">
        <v>32</v>
      </c>
      <c r="L4" t="s">
        <v>37</v>
      </c>
      <c r="M4" t="s">
        <v>41</v>
      </c>
      <c r="N4" t="s">
        <v>37</v>
      </c>
      <c r="O4" t="s">
        <v>45</v>
      </c>
      <c r="P4" t="s">
        <v>50</v>
      </c>
      <c r="R4" s="10" t="s">
        <v>54</v>
      </c>
      <c r="S4" s="4" t="s">
        <v>55</v>
      </c>
      <c r="T4" s="4" t="s">
        <v>56</v>
      </c>
      <c r="U4" s="4" t="s">
        <v>57</v>
      </c>
      <c r="V4" s="4" t="s">
        <v>58</v>
      </c>
      <c r="W4" s="4" t="s">
        <v>59</v>
      </c>
    </row>
    <row r="5" spans="1:23" x14ac:dyDescent="0.15">
      <c r="A5" t="s">
        <v>62</v>
      </c>
      <c r="B5" s="1" t="s">
        <v>2</v>
      </c>
      <c r="C5" s="1" t="s">
        <v>7</v>
      </c>
      <c r="D5" s="1"/>
      <c r="F5" s="1" t="s">
        <v>68</v>
      </c>
      <c r="H5" s="1" t="s">
        <v>163</v>
      </c>
      <c r="J5" t="s">
        <v>33</v>
      </c>
      <c r="L5" t="s">
        <v>38</v>
      </c>
      <c r="M5" t="s">
        <v>159</v>
      </c>
      <c r="N5" t="s">
        <v>38</v>
      </c>
      <c r="O5" t="s">
        <v>46</v>
      </c>
      <c r="P5" t="s">
        <v>51</v>
      </c>
    </row>
    <row r="6" spans="1:23" x14ac:dyDescent="0.15">
      <c r="B6" s="1"/>
      <c r="C6" s="1" t="s">
        <v>163</v>
      </c>
      <c r="D6" s="1"/>
      <c r="F6" s="1" t="s">
        <v>12</v>
      </c>
      <c r="H6" s="1" t="s">
        <v>162</v>
      </c>
      <c r="L6" t="s">
        <v>161</v>
      </c>
      <c r="N6" t="s">
        <v>42</v>
      </c>
      <c r="O6" t="s">
        <v>47</v>
      </c>
    </row>
    <row r="7" spans="1:23" x14ac:dyDescent="0.15">
      <c r="B7" s="1" t="s">
        <v>2</v>
      </c>
      <c r="C7" s="1" t="s">
        <v>162</v>
      </c>
      <c r="D7" s="1"/>
      <c r="F7" s="1" t="s">
        <v>19</v>
      </c>
      <c r="H7" s="1" t="s">
        <v>6</v>
      </c>
      <c r="N7" t="s">
        <v>160</v>
      </c>
    </row>
    <row r="8" spans="1:23" x14ac:dyDescent="0.15">
      <c r="B8" s="1"/>
      <c r="C8" s="1" t="s">
        <v>6</v>
      </c>
      <c r="D8" s="1"/>
      <c r="F8" s="1" t="s">
        <v>13</v>
      </c>
      <c r="H8" s="1"/>
    </row>
    <row r="9" spans="1:23" x14ac:dyDescent="0.15">
      <c r="B9" s="1"/>
      <c r="C9" s="1"/>
      <c r="D9" s="1" t="s">
        <v>2</v>
      </c>
      <c r="F9" s="1" t="s">
        <v>14</v>
      </c>
    </row>
    <row r="10" spans="1:23" x14ac:dyDescent="0.15">
      <c r="C10" t="s">
        <v>2</v>
      </c>
      <c r="F10" s="1" t="s">
        <v>15</v>
      </c>
    </row>
    <row r="11" spans="1:23" x14ac:dyDescent="0.15">
      <c r="F11" s="1" t="s">
        <v>20</v>
      </c>
    </row>
    <row r="12" spans="1:23" x14ac:dyDescent="0.15">
      <c r="F12" s="1" t="s">
        <v>16</v>
      </c>
    </row>
    <row r="13" spans="1:23" x14ac:dyDescent="0.15">
      <c r="F13" s="1" t="s">
        <v>17</v>
      </c>
    </row>
    <row r="14" spans="1:23" x14ac:dyDescent="0.15">
      <c r="F14" s="1" t="s">
        <v>18</v>
      </c>
    </row>
    <row r="15" spans="1:23" x14ac:dyDescent="0.15">
      <c r="F15" s="1" t="s">
        <v>21</v>
      </c>
    </row>
    <row r="16" spans="1:23" x14ac:dyDescent="0.15">
      <c r="F16" s="1" t="s">
        <v>22</v>
      </c>
    </row>
    <row r="17" spans="6:6" x14ac:dyDescent="0.15">
      <c r="F17" s="1" t="s">
        <v>188</v>
      </c>
    </row>
    <row r="18" spans="6:6" x14ac:dyDescent="0.15">
      <c r="F18" s="1"/>
    </row>
    <row r="19" spans="6:6" x14ac:dyDescent="0.15">
      <c r="F19" s="1"/>
    </row>
    <row r="20" spans="6:6" x14ac:dyDescent="0.15">
      <c r="F20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※（参考）簡易計算シート</vt:lpstr>
      <vt:lpstr>リスト</vt:lpstr>
      <vt:lpstr>'※（参考）簡易計算シート'!Print_Area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ch.kanetsugi</cp:lastModifiedBy>
  <cp:lastPrinted>2024-03-30T00:48:49Z</cp:lastPrinted>
  <dcterms:created xsi:type="dcterms:W3CDTF">2020-05-15T03:01:01Z</dcterms:created>
  <dcterms:modified xsi:type="dcterms:W3CDTF">2024-03-30T02:12:26Z</dcterms:modified>
</cp:coreProperties>
</file>