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13_ncr:1_{6C80F82E-2602-441D-A59D-7645F5468D8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目次" sheetId="15" r:id="rId1"/>
    <sheet name="リスト" sheetId="3" state="hidden" r:id="rId2"/>
  </sheets>
  <definedNames>
    <definedName name="_xlnm.Print_Area" localSheetId="0">目次!$A$1:$N$46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5" l="1"/>
  <c r="J32" i="15"/>
  <c r="E32" i="15"/>
  <c r="B32" i="15"/>
  <c r="E38" i="15"/>
  <c r="H24" i="15" l="1"/>
  <c r="E24" i="15"/>
  <c r="E22" i="15" l="1"/>
  <c r="B28" i="15" l="1"/>
  <c r="B24" i="15"/>
  <c r="K22" i="15"/>
  <c r="H22" i="15"/>
</calcChain>
</file>

<file path=xl/sharedStrings.xml><?xml version="1.0" encoding="utf-8"?>
<sst xmlns="http://schemas.openxmlformats.org/spreadsheetml/2006/main" count="119" uniqueCount="97">
  <si>
    <t>食堂</t>
    <rPh sb="0" eb="2">
      <t>ショクドウ</t>
    </rPh>
    <phoneticPr fontId="1"/>
  </si>
  <si>
    <t>野外炊飯</t>
    <rPh sb="0" eb="2">
      <t>ヤガイ</t>
    </rPh>
    <rPh sb="2" eb="4">
      <t>スイハン</t>
    </rPh>
    <phoneticPr fontId="1"/>
  </si>
  <si>
    <t>　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</si>
  <si>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</si>
  <si>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</si>
  <si>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</si>
  <si>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パン弁当</t>
    <rPh sb="2" eb="4">
      <t>ベントウ</t>
    </rPh>
    <phoneticPr fontId="1"/>
  </si>
  <si>
    <t>幕の内弁当</t>
    <rPh sb="0" eb="1">
      <t>マク</t>
    </rPh>
    <rPh sb="2" eb="5">
      <t>ウチベントウ</t>
    </rPh>
    <phoneticPr fontId="1"/>
  </si>
  <si>
    <t>野外炊飯</t>
    <rPh sb="0" eb="4">
      <t>ヤガイスイハン</t>
    </rPh>
    <phoneticPr fontId="1"/>
  </si>
  <si>
    <t>ビーフカレー</t>
    <phoneticPr fontId="1"/>
  </si>
  <si>
    <t>親子丼</t>
    <rPh sb="0" eb="3">
      <t>オヤコドン</t>
    </rPh>
    <phoneticPr fontId="1"/>
  </si>
  <si>
    <t>豚汁</t>
    <rPh sb="0" eb="1">
      <t>トン</t>
    </rPh>
    <rPh sb="1" eb="2">
      <t>ジル</t>
    </rPh>
    <phoneticPr fontId="1"/>
  </si>
  <si>
    <t>クリームシチュー</t>
    <phoneticPr fontId="1"/>
  </si>
  <si>
    <t>ビーフシチュー</t>
    <phoneticPr fontId="1"/>
  </si>
  <si>
    <t>焼きそば</t>
    <rPh sb="0" eb="1">
      <t>ヤ</t>
    </rPh>
    <phoneticPr fontId="1"/>
  </si>
  <si>
    <t>ベーコンエッグ</t>
    <phoneticPr fontId="1"/>
  </si>
  <si>
    <t>ホットドッグ2本</t>
    <rPh sb="7" eb="8">
      <t>ホン</t>
    </rPh>
    <phoneticPr fontId="1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</si>
  <si>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1"/>
  </si>
  <si>
    <t>ポトフ（ロールパン付）</t>
    <rPh sb="9" eb="10">
      <t>ツキ</t>
    </rPh>
    <phoneticPr fontId="1"/>
  </si>
  <si>
    <t>焼肉（牛肉）</t>
    <rPh sb="0" eb="2">
      <t>ヤキニク</t>
    </rPh>
    <rPh sb="3" eb="5">
      <t>ギュウニク</t>
    </rPh>
    <phoneticPr fontId="1"/>
  </si>
  <si>
    <t>焼肉（豚肉）</t>
    <rPh sb="0" eb="2">
      <t>ヤキニク</t>
    </rPh>
    <rPh sb="3" eb="5">
      <t>ブタニク</t>
    </rPh>
    <phoneticPr fontId="1"/>
  </si>
  <si>
    <t>弁当</t>
    <rPh sb="0" eb="2">
      <t>ベントウ</t>
    </rPh>
    <phoneticPr fontId="1"/>
  </si>
  <si>
    <t>特別対応</t>
    <rPh sb="0" eb="2">
      <t>トクベツ</t>
    </rPh>
    <rPh sb="2" eb="4">
      <t>タイオウ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</si>
  <si>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</si>
  <si>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</si>
  <si>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</si>
  <si>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</si>
  <si>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普通食対応</t>
    <rPh sb="0" eb="2">
      <t>フツウ</t>
    </rPh>
    <rPh sb="2" eb="3">
      <t>ショク</t>
    </rPh>
    <rPh sb="3" eb="5">
      <t>タイオウ</t>
    </rPh>
    <phoneticPr fontId="1"/>
  </si>
  <si>
    <t>○</t>
    <phoneticPr fontId="1"/>
  </si>
  <si>
    <t>特別対応</t>
    <rPh sb="0" eb="2">
      <t>トクベツ</t>
    </rPh>
    <rPh sb="2" eb="4">
      <t>タイオウ</t>
    </rPh>
    <phoneticPr fontId="1"/>
  </si>
  <si>
    <t>代替食</t>
    <rPh sb="0" eb="2">
      <t>ダイガ</t>
    </rPh>
    <rPh sb="2" eb="3">
      <t>ショク</t>
    </rPh>
    <phoneticPr fontId="1"/>
  </si>
  <si>
    <t>持参</t>
    <rPh sb="0" eb="2">
      <t>ジサン</t>
    </rPh>
    <phoneticPr fontId="1"/>
  </si>
  <si>
    <t>薬の持参</t>
    <rPh sb="0" eb="1">
      <t>クスリ</t>
    </rPh>
    <rPh sb="2" eb="4">
      <t>ジサン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</si>
  <si>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</si>
  <si>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</si>
  <si>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タ</t>
    </rPh>
    <phoneticPr fontId="1"/>
  </si>
  <si>
    <t>運行種別</t>
    <rPh sb="0" eb="2">
      <t>ウンコウ</t>
    </rPh>
    <rPh sb="2" eb="4">
      <t>シュベツ</t>
    </rPh>
    <phoneticPr fontId="1"/>
  </si>
  <si>
    <t>往復</t>
    <rPh sb="0" eb="2">
      <t>オウフク</t>
    </rPh>
    <phoneticPr fontId="1"/>
  </si>
  <si>
    <t>往路のみ</t>
    <rPh sb="0" eb="2">
      <t>オウロ</t>
    </rPh>
    <phoneticPr fontId="1"/>
  </si>
  <si>
    <t>復路のみ</t>
    <rPh sb="0" eb="2">
      <t>フクロ</t>
    </rPh>
    <phoneticPr fontId="1"/>
  </si>
  <si>
    <t>往復・往のみ・復のみ</t>
    <rPh sb="0" eb="2">
      <t>オウフク</t>
    </rPh>
    <rPh sb="3" eb="4">
      <t>オウ</t>
    </rPh>
    <rPh sb="7" eb="8">
      <t>フク</t>
    </rPh>
    <phoneticPr fontId="1"/>
  </si>
  <si>
    <t>ジュニアシート</t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</si>
  <si>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</si>
  <si>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</si>
  <si>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必要・不要</t>
    <rPh sb="0" eb="2">
      <t>ヒツヨウ</t>
    </rPh>
    <rPh sb="3" eb="5">
      <t>フヨウ</t>
    </rPh>
    <phoneticPr fontId="1"/>
  </si>
  <si>
    <t>→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</si>
  <si>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</si>
  <si>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</si>
  <si>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</si>
  <si>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</si>
  <si>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</si>
  <si>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</si>
  <si>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</si>
  <si>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</si>
  <si>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</si>
  <si>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国立山口徳地青少年自然の家</t>
    <rPh sb="0" eb="2">
      <t>コクリツ</t>
    </rPh>
    <rPh sb="2" eb="4">
      <t>ヤマグチ</t>
    </rPh>
    <rPh sb="4" eb="6">
      <t>トクジ</t>
    </rPh>
    <rPh sb="6" eb="11">
      <t>セイショウネンシゼン</t>
    </rPh>
    <rPh sb="12" eb="13">
      <t>イエ</t>
    </rPh>
    <phoneticPr fontId="1"/>
  </si>
  <si>
    <t>→</t>
    <phoneticPr fontId="1"/>
  </si>
  <si>
    <t>はい</t>
    <phoneticPr fontId="1"/>
  </si>
  <si>
    <t>いいえ</t>
    <phoneticPr fontId="1"/>
  </si>
  <si>
    <t>郵便</t>
    <rPh sb="0" eb="2">
      <t>ユウビン</t>
    </rPh>
    <phoneticPr fontId="1"/>
  </si>
  <si>
    <t>メール</t>
    <phoneticPr fontId="1"/>
  </si>
  <si>
    <t>FAX</t>
    <phoneticPr fontId="1"/>
  </si>
  <si>
    <t>0835-56-0130</t>
    <phoneticPr fontId="1"/>
  </si>
  <si>
    <t>tokuji-suishin@niye.go.jp</t>
  </si>
  <si>
    <t>キャンプファイヤー、キャンドルサービス、工作活動をする</t>
    <rPh sb="20" eb="22">
      <t>コウサク</t>
    </rPh>
    <rPh sb="22" eb="24">
      <t>カツドウ</t>
    </rPh>
    <phoneticPr fontId="1"/>
  </si>
  <si>
    <t>食物アレルギーの方がいる</t>
    <rPh sb="0" eb="2">
      <t>ショクモツ</t>
    </rPh>
    <rPh sb="8" eb="9">
      <t>カタ</t>
    </rPh>
    <phoneticPr fontId="1"/>
  </si>
  <si>
    <t>TAP（徳地アドベンチャー教育プログラム）をする</t>
    <phoneticPr fontId="1"/>
  </si>
  <si>
    <t>登山、ハイキングをする</t>
    <rPh sb="0" eb="2">
      <t>トザン</t>
    </rPh>
    <phoneticPr fontId="1"/>
  </si>
  <si>
    <t>オリエンテーリング、ウォークラリー、ナイトウォークをする</t>
    <phoneticPr fontId="1"/>
  </si>
  <si>
    <t>健康に心配のある方がいる</t>
    <rPh sb="0" eb="2">
      <t>ケンコウ</t>
    </rPh>
    <rPh sb="3" eb="5">
      <t>シンパイ</t>
    </rPh>
    <rPh sb="8" eb="9">
      <t>カタ</t>
    </rPh>
    <phoneticPr fontId="1"/>
  </si>
  <si>
    <t>食堂でごはんを食べる、野外炊飯、弁当注文をする</t>
    <rPh sb="0" eb="2">
      <t>ショクドウ</t>
    </rPh>
    <rPh sb="7" eb="8">
      <t>タ</t>
    </rPh>
    <phoneticPr fontId="1"/>
  </si>
  <si>
    <t>↓チェック</t>
    <phoneticPr fontId="1"/>
  </si>
  <si>
    <t>提出方法（以下のいずれかの方法にてご提出ください）</t>
    <rPh sb="0" eb="2">
      <t>テイシュツ</t>
    </rPh>
    <rPh sb="2" eb="4">
      <t>ホウホウ</t>
    </rPh>
    <rPh sb="5" eb="7">
      <t>イカ</t>
    </rPh>
    <rPh sb="13" eb="15">
      <t>ホウホウ</t>
    </rPh>
    <rPh sb="18" eb="20">
      <t>テイシュツ</t>
    </rPh>
    <phoneticPr fontId="1"/>
  </si>
  <si>
    <t>①利用申込書</t>
    <rPh sb="1" eb="3">
      <t>リヨウ</t>
    </rPh>
    <rPh sb="3" eb="5">
      <t>モウシコミ</t>
    </rPh>
    <rPh sb="5" eb="6">
      <t>ショ</t>
    </rPh>
    <phoneticPr fontId="1"/>
  </si>
  <si>
    <t>ハヤシライス</t>
    <phoneticPr fontId="1"/>
  </si>
  <si>
    <t>こちらから提出が必要な書類と時期を確認できます</t>
    <rPh sb="5" eb="7">
      <t>テイシュツ</t>
    </rPh>
    <rPh sb="14" eb="16">
      <t>ジキ</t>
    </rPh>
    <phoneticPr fontId="1"/>
  </si>
  <si>
    <t>野外炊飯の食材追加、補助食、飲料の注文をする</t>
    <rPh sb="0" eb="2">
      <t>ヤガイ</t>
    </rPh>
    <rPh sb="2" eb="4">
      <t>スイハン</t>
    </rPh>
    <rPh sb="5" eb="7">
      <t>ショクザイ</t>
    </rPh>
    <rPh sb="7" eb="9">
      <t>ツイカ</t>
    </rPh>
    <rPh sb="10" eb="12">
      <t>ホジョ</t>
    </rPh>
    <rPh sb="12" eb="13">
      <t>ショク</t>
    </rPh>
    <rPh sb="14" eb="16">
      <t>インリョウ</t>
    </rPh>
    <rPh sb="17" eb="19">
      <t>チュウモン</t>
    </rPh>
    <phoneticPr fontId="1"/>
  </si>
  <si>
    <t>③該当の書類をシートタブで確認し、事前提出と当日ご持参をお願いします</t>
    <rPh sb="1" eb="3">
      <t>ガイトウ</t>
    </rPh>
    <rPh sb="4" eb="6">
      <t>ショルイ</t>
    </rPh>
    <rPh sb="13" eb="15">
      <t>カクニン</t>
    </rPh>
    <rPh sb="17" eb="19">
      <t>ジゼン</t>
    </rPh>
    <rPh sb="19" eb="21">
      <t>テイシュツ</t>
    </rPh>
    <rPh sb="22" eb="24">
      <t>トウジツ</t>
    </rPh>
    <rPh sb="25" eb="27">
      <t>ジサン</t>
    </rPh>
    <rPh sb="29" eb="30">
      <t>ネガ</t>
    </rPh>
    <phoneticPr fontId="1"/>
  </si>
  <si>
    <t>①次の項目を確認し、右のチェック欄で「はい」「いいえ」を選択してください</t>
    <rPh sb="1" eb="2">
      <t>ツギ</t>
    </rPh>
    <rPh sb="3" eb="5">
      <t>コウモク</t>
    </rPh>
    <rPh sb="6" eb="8">
      <t>カクニン</t>
    </rPh>
    <rPh sb="10" eb="11">
      <t>ミギ</t>
    </rPh>
    <rPh sb="16" eb="17">
      <t>ラン</t>
    </rPh>
    <rPh sb="28" eb="30">
      <t>センタク</t>
    </rPh>
    <phoneticPr fontId="1"/>
  </si>
  <si>
    <t>〒747－0342　山口県山口市徳地船路668</t>
    <phoneticPr fontId="1"/>
  </si>
  <si>
    <r>
      <rPr>
        <u/>
        <sz val="10"/>
        <color theme="1"/>
        <rFont val="ＭＳ Ｐゴシック"/>
        <family val="3"/>
        <charset val="128"/>
        <scheme val="minor"/>
      </rPr>
      <t>こちらの書類は</t>
    </r>
    <r>
      <rPr>
        <b/>
        <u/>
        <sz val="14"/>
        <color rgb="FFFF0000"/>
        <rFont val="ＭＳ Ｐゴシック"/>
        <family val="3"/>
        <charset val="128"/>
        <scheme val="minor"/>
      </rPr>
      <t>『２ヵ月前までに提出』</t>
    </r>
    <r>
      <rPr>
        <u/>
        <sz val="10"/>
        <color theme="1"/>
        <rFont val="ＭＳ Ｐゴシック"/>
        <family val="3"/>
        <charset val="128"/>
        <scheme val="minor"/>
      </rPr>
      <t>が必要です</t>
    </r>
    <rPh sb="4" eb="6">
      <t>ショルイ</t>
    </rPh>
    <rPh sb="10" eb="11">
      <t>ゲツ</t>
    </rPh>
    <rPh sb="11" eb="12">
      <t>マエ</t>
    </rPh>
    <rPh sb="15" eb="17">
      <t>テイシュツ</t>
    </rPh>
    <rPh sb="19" eb="21">
      <t>ヒツヨウ</t>
    </rPh>
    <phoneticPr fontId="1"/>
  </si>
  <si>
    <r>
      <rPr>
        <u/>
        <sz val="10"/>
        <color theme="1"/>
        <rFont val="ＭＳ Ｐゴシック"/>
        <family val="3"/>
        <charset val="128"/>
        <scheme val="minor"/>
      </rPr>
      <t>こちらの書類は</t>
    </r>
    <r>
      <rPr>
        <b/>
        <u/>
        <sz val="14"/>
        <color rgb="FFFF0000"/>
        <rFont val="ＭＳ Ｐゴシック"/>
        <family val="3"/>
        <charset val="128"/>
        <scheme val="minor"/>
      </rPr>
      <t>『１ヵ月前までに提出』</t>
    </r>
    <r>
      <rPr>
        <u/>
        <sz val="10"/>
        <color theme="1"/>
        <rFont val="ＭＳ Ｐゴシック"/>
        <family val="3"/>
        <charset val="128"/>
        <scheme val="minor"/>
      </rPr>
      <t>が必要です</t>
    </r>
    <rPh sb="4" eb="6">
      <t>ショルイ</t>
    </rPh>
    <rPh sb="10" eb="11">
      <t>ゲツ</t>
    </rPh>
    <rPh sb="11" eb="12">
      <t>マエ</t>
    </rPh>
    <rPh sb="15" eb="17">
      <t>テイシュツ</t>
    </rPh>
    <rPh sb="19" eb="21">
      <t>ヒツヨウ</t>
    </rPh>
    <phoneticPr fontId="1"/>
  </si>
  <si>
    <r>
      <rPr>
        <u/>
        <sz val="10"/>
        <color theme="1"/>
        <rFont val="ＭＳ Ｐゴシック"/>
        <family val="3"/>
        <charset val="128"/>
        <scheme val="minor"/>
      </rPr>
      <t>こちらの書類は</t>
    </r>
    <r>
      <rPr>
        <b/>
        <u/>
        <sz val="14"/>
        <color rgb="FFFF0000"/>
        <rFont val="ＭＳ Ｐゴシック"/>
        <family val="3"/>
        <charset val="128"/>
        <scheme val="minor"/>
      </rPr>
      <t>『２週間前までに提出』</t>
    </r>
    <r>
      <rPr>
        <u/>
        <sz val="10"/>
        <color theme="1"/>
        <rFont val="ＭＳ Ｐゴシック"/>
        <family val="3"/>
        <charset val="128"/>
        <scheme val="minor"/>
      </rPr>
      <t>が必要です</t>
    </r>
    <rPh sb="4" eb="6">
      <t>ショルイ</t>
    </rPh>
    <rPh sb="9" eb="11">
      <t>シュウカン</t>
    </rPh>
    <rPh sb="11" eb="12">
      <t>マエ</t>
    </rPh>
    <rPh sb="15" eb="17">
      <t>テイシュツ</t>
    </rPh>
    <rPh sb="19" eb="21">
      <t>ヒツヨウ</t>
    </rPh>
    <phoneticPr fontId="1"/>
  </si>
  <si>
    <r>
      <rPr>
        <u/>
        <sz val="10"/>
        <color theme="1"/>
        <rFont val="ＭＳ Ｐゴシック"/>
        <family val="3"/>
        <charset val="128"/>
        <scheme val="minor"/>
      </rPr>
      <t>こちらの書類は</t>
    </r>
    <r>
      <rPr>
        <b/>
        <u/>
        <sz val="14"/>
        <color rgb="FFFF0000"/>
        <rFont val="ＭＳ Ｐゴシック"/>
        <family val="3"/>
        <charset val="128"/>
        <scheme val="minor"/>
      </rPr>
      <t>『当日ご持参』</t>
    </r>
    <r>
      <rPr>
        <u/>
        <sz val="10"/>
        <color theme="1"/>
        <rFont val="ＭＳ Ｐゴシック"/>
        <family val="3"/>
        <charset val="128"/>
        <scheme val="minor"/>
      </rPr>
      <t>ください</t>
    </r>
    <rPh sb="4" eb="6">
      <t>ショルイ</t>
    </rPh>
    <rPh sb="8" eb="10">
      <t>トウジツ</t>
    </rPh>
    <rPh sb="11" eb="13">
      <t>ジサン</t>
    </rPh>
    <phoneticPr fontId="1"/>
  </si>
  <si>
    <t>本所バスの運行を事前に依頼している</t>
    <rPh sb="0" eb="2">
      <t>ホンショ</t>
    </rPh>
    <rPh sb="5" eb="7">
      <t>ウンコウ</t>
    </rPh>
    <rPh sb="8" eb="10">
      <t>ジゼン</t>
    </rPh>
    <rPh sb="11" eb="13">
      <t>イライ</t>
    </rPh>
    <phoneticPr fontId="1"/>
  </si>
  <si>
    <t>除去</t>
    <rPh sb="0" eb="2">
      <t>ジョキョ</t>
    </rPh>
    <phoneticPr fontId="1"/>
  </si>
  <si>
    <t>有 ・ 無</t>
    <rPh sb="0" eb="1">
      <t>ア</t>
    </rPh>
    <rPh sb="4" eb="5">
      <t>ナ</t>
    </rPh>
    <phoneticPr fontId="1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</si>
  <si>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1"/>
  </si>
  <si>
    <t>除 ・代 ・持</t>
    <rPh sb="0" eb="1">
      <t>ジョ</t>
    </rPh>
    <rPh sb="3" eb="4">
      <t>ダイ</t>
    </rPh>
    <rPh sb="6" eb="7">
      <t>ジ</t>
    </rPh>
    <phoneticPr fontId="1"/>
  </si>
  <si>
    <t>パリパリむすび弁当</t>
    <rPh sb="7" eb="9">
      <t>ベントウ</t>
    </rPh>
    <phoneticPr fontId="1"/>
  </si>
  <si>
    <t>俵むすび弁当</t>
    <rPh sb="0" eb="1">
      <t>タワラ</t>
    </rPh>
    <rPh sb="4" eb="6">
      <t>ベントウ</t>
    </rPh>
    <phoneticPr fontId="1"/>
  </si>
  <si>
    <t>焼肉（鶏肉）</t>
    <rPh sb="0" eb="2">
      <t>ヤキニク</t>
    </rPh>
    <rPh sb="3" eb="5">
      <t>トリニク</t>
    </rPh>
    <phoneticPr fontId="1"/>
  </si>
  <si>
    <t>野外炊飯をする</t>
    <rPh sb="0" eb="4">
      <t>ヤガイスイハン</t>
    </rPh>
    <phoneticPr fontId="1"/>
  </si>
  <si>
    <t>⑬利用者名簿</t>
    <rPh sb="1" eb="4">
      <t>リヨウシャ</t>
    </rPh>
    <rPh sb="4" eb="6">
      <t>メイボ</t>
    </rPh>
    <phoneticPr fontId="1"/>
  </si>
  <si>
    <t>⑮利用団体票</t>
    <rPh sb="1" eb="3">
      <t>リヨウ</t>
    </rPh>
    <rPh sb="3" eb="5">
      <t>ダンタイ</t>
    </rPh>
    <rPh sb="5" eb="6">
      <t>ヒョウ</t>
    </rPh>
    <phoneticPr fontId="1"/>
  </si>
  <si>
    <t>②以下に表示された書類が必要書類です</t>
    <rPh sb="1" eb="3">
      <t>イカ</t>
    </rPh>
    <rPh sb="4" eb="6">
      <t>ヒョウジ</t>
    </rPh>
    <rPh sb="9" eb="11">
      <t>ショルイ</t>
    </rPh>
    <rPh sb="12" eb="14">
      <t>ヒツヨウ</t>
    </rPh>
    <rPh sb="14" eb="16">
      <t>ショルイ</t>
    </rPh>
    <phoneticPr fontId="1"/>
  </si>
  <si>
    <t>提出書類チェック表</t>
    <rPh sb="0" eb="2">
      <t>テイシュツ</t>
    </rPh>
    <rPh sb="2" eb="4">
      <t>ショルイ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</si>
</sst>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HGP創英角ｺﾞｼｯｸUB"/>
      <family val="3"/>
      <charset val="128"/>
    </font>
    <font>
      <b/>
      <sz val="12"/>
      <color rgb="FF757575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12"/>
      <color theme="7"/>
      <name val="ＭＳ Ｐゴシック"/>
      <family val="3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5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Dashed">
        <color theme="1" tint="0.499984740745262"/>
      </left>
      <right/>
      <top style="mediumDashed">
        <color theme="1" tint="0.499984740745262"/>
      </top>
      <bottom/>
      <diagonal/>
    </border>
    <border>
      <left/>
      <right/>
      <top style="mediumDashed">
        <color theme="1" tint="0.499984740745262"/>
      </top>
      <bottom/>
      <diagonal/>
    </border>
    <border>
      <left/>
      <right style="mediumDashed">
        <color theme="1" tint="0.499984740745262"/>
      </right>
      <top style="mediumDashed">
        <color theme="1" tint="0.499984740745262"/>
      </top>
      <bottom/>
      <diagonal/>
    </border>
    <border>
      <left style="mediumDashed">
        <color theme="1" tint="0.499984740745262"/>
      </left>
      <right/>
      <top/>
      <bottom/>
      <diagonal/>
    </border>
    <border>
      <left/>
      <right style="mediumDashed">
        <color theme="1" tint="0.499984740745262"/>
      </right>
      <top/>
      <bottom/>
      <diagonal/>
    </border>
    <border>
      <left style="mediumDashed">
        <color theme="1" tint="0.499984740745262"/>
      </left>
      <right/>
      <top/>
      <bottom style="mediumDashed">
        <color theme="1" tint="0.499984740745262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mediumDashed">
        <color theme="1" tint="0.499984740745262"/>
      </right>
      <top/>
      <bottom style="mediumDashed">
        <color theme="1" tint="0.499984740745262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23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left" vertical="center" shrinkToFit="1"/>
    </xf>
    <xf numFmtId="0" fontId="12" fillId="0" borderId="11" xfId="0" applyFont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 shrinkToFit="1"/>
    </xf>
    <xf numFmtId="0" fontId="17" fillId="0" borderId="17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shrinkToFit="1"/>
    </xf>
    <xf numFmtId="0" fontId="18" fillId="0" borderId="16" xfId="0" applyFont="1" applyBorder="1" applyAlignment="1" applyProtection="1">
      <alignment horizontal="left" vertical="center" shrinkToFit="1"/>
    </xf>
    <xf numFmtId="0" fontId="18" fillId="0" borderId="17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15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left" vertical="center" shrinkToFit="1"/>
    </xf>
    <xf numFmtId="0" fontId="24" fillId="0" borderId="15" xfId="0" applyFont="1" applyBorder="1" applyAlignment="1" applyProtection="1">
      <alignment horizontal="left" vertical="center" shrinkToFit="1"/>
    </xf>
    <xf numFmtId="0" fontId="24" fillId="0" borderId="17" xfId="0" applyFont="1" applyBorder="1" applyAlignment="1" applyProtection="1">
      <alignment horizontal="left" vertical="center" shrinkToFit="1"/>
    </xf>
    <xf numFmtId="0" fontId="24" fillId="0" borderId="18" xfId="0" applyFont="1" applyBorder="1" applyAlignment="1" applyProtection="1">
      <alignment horizontal="left" vertical="center" shrinkToFit="1"/>
    </xf>
    <xf numFmtId="0" fontId="3" fillId="2" borderId="14" xfId="2" applyFont="1" applyFill="1" applyBorder="1" applyAlignment="1" applyProtection="1">
      <alignment horizontal="left" vertical="center" shrinkToFit="1"/>
    </xf>
    <xf numFmtId="0" fontId="3" fillId="2" borderId="0" xfId="2" applyFont="1" applyFill="1" applyBorder="1" applyAlignment="1" applyProtection="1">
      <alignment horizontal="left" vertical="center" shrinkToFit="1"/>
    </xf>
    <xf numFmtId="0" fontId="3" fillId="3" borderId="0" xfId="2" applyFont="1" applyFill="1" applyBorder="1" applyAlignment="1" applyProtection="1">
      <alignment horizontal="left" vertical="center" shrinkToFit="1"/>
    </xf>
    <xf numFmtId="0" fontId="3" fillId="3" borderId="17" xfId="2" applyFont="1" applyFill="1" applyBorder="1" applyAlignment="1" applyProtection="1">
      <alignment horizontal="left" vertical="center" shrinkToFit="1"/>
    </xf>
    <xf numFmtId="0" fontId="24" fillId="0" borderId="14" xfId="0" applyFont="1" applyBorder="1" applyAlignment="1" applyProtection="1">
      <alignment horizontal="left" vertical="center" shrinkToFit="1"/>
    </xf>
    <xf numFmtId="0" fontId="24" fillId="0" borderId="16" xfId="0" applyFont="1" applyBorder="1" applyAlignment="1" applyProtection="1">
      <alignment horizontal="left" vertical="center" shrinkToFit="1"/>
    </xf>
    <xf numFmtId="0" fontId="3" fillId="3" borderId="14" xfId="2" applyFont="1" applyFill="1" applyBorder="1" applyAlignment="1" applyProtection="1">
      <alignment horizontal="left" vertical="center" shrinkToFit="1"/>
    </xf>
    <xf numFmtId="0" fontId="3" fillId="3" borderId="16" xfId="2" applyFont="1" applyFill="1" applyBorder="1" applyAlignment="1" applyProtection="1">
      <alignment horizontal="left" vertical="center" shrinkToFit="1"/>
    </xf>
    <xf numFmtId="0" fontId="3" fillId="0" borderId="0" xfId="2" applyFont="1" applyFill="1" applyBorder="1" applyAlignment="1" applyProtection="1">
      <alignment horizontal="left" vertical="center" shrinkToFit="1"/>
    </xf>
    <xf numFmtId="0" fontId="3" fillId="0" borderId="17" xfId="2" applyFont="1" applyFill="1" applyBorder="1" applyAlignment="1" applyProtection="1">
      <alignment horizontal="left" vertical="center" shrinkToFit="1"/>
    </xf>
    <xf numFmtId="0" fontId="25" fillId="0" borderId="0" xfId="0" applyFont="1" applyBorder="1" applyAlignment="1" applyProtection="1">
      <alignment horizontal="left" vertical="center" shrinkToFit="1"/>
    </xf>
    <xf numFmtId="0" fontId="25" fillId="0" borderId="15" xfId="0" applyFont="1" applyBorder="1" applyAlignment="1" applyProtection="1">
      <alignment horizontal="left" vertical="center" shrinkToFit="1"/>
    </xf>
    <xf numFmtId="0" fontId="25" fillId="0" borderId="17" xfId="0" applyFont="1" applyBorder="1" applyAlignment="1" applyProtection="1">
      <alignment horizontal="left" vertical="center" shrinkToFit="1"/>
    </xf>
    <xf numFmtId="0" fontId="25" fillId="0" borderId="18" xfId="0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 shrinkToFit="1"/>
    </xf>
    <xf numFmtId="0" fontId="16" fillId="0" borderId="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3000000}"/>
  </cellStyles>
  <dxfs count="14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N46"/>
  <sheetViews>
    <sheetView showGridLines="0" tabSelected="1" view="pageBreakPreview" zoomScaleNormal="100" zoomScaleSheetLayoutView="100" workbookViewId="0">
      <selection activeCell="B9" sqref="B9:K9"/>
    </sheetView>
  </sheetViews>
  <sheetFormatPr defaultRowHeight="13.5" x14ac:dyDescent="0.15"/>
  <cols>
    <col min="1" max="1" width="1.625" customWidth="1"/>
    <col min="2" max="13" width="7.125" customWidth="1"/>
    <col min="14" max="14" width="1.625" customWidth="1"/>
    <col min="15" max="16" width="7.125" customWidth="1"/>
    <col min="17" max="21" width="8.125" customWidth="1"/>
  </cols>
  <sheetData>
    <row r="1" spans="1:14" ht="13.5" customHeight="1" x14ac:dyDescent="0.15">
      <c r="B1" s="58" t="s">
        <v>55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"/>
    </row>
    <row r="2" spans="1:14" ht="13.5" customHeight="1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7"/>
    </row>
    <row r="3" spans="1:14" ht="13.5" customHeight="1" x14ac:dyDescent="0.15">
      <c r="B3" s="58" t="s">
        <v>96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7"/>
    </row>
    <row r="4" spans="1:14" ht="13.5" customHeight="1" x14ac:dyDescent="0.1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7"/>
    </row>
    <row r="5" spans="1:14" x14ac:dyDescent="0.15">
      <c r="B5" s="59" t="s">
        <v>75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4" x14ac:dyDescent="0.1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4" ht="14.25" x14ac:dyDescent="0.1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4" ht="14.25" thickBot="1" x14ac:dyDescent="0.2">
      <c r="A8" s="23" t="s">
        <v>78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62" t="s">
        <v>71</v>
      </c>
    </row>
    <row r="9" spans="1:14" ht="30" customHeight="1" thickTop="1" thickBot="1" x14ac:dyDescent="0.2">
      <c r="B9" s="63" t="s">
        <v>70</v>
      </c>
      <c r="C9" s="63"/>
      <c r="D9" s="63"/>
      <c r="E9" s="63"/>
      <c r="F9" s="63"/>
      <c r="G9" s="63"/>
      <c r="H9" s="63"/>
      <c r="I9" s="63"/>
      <c r="J9" s="63"/>
      <c r="K9" s="63"/>
      <c r="L9" s="27" t="s">
        <v>56</v>
      </c>
      <c r="M9" s="8"/>
    </row>
    <row r="10" spans="1:14" ht="30" customHeight="1" thickTop="1" thickBot="1" x14ac:dyDescent="0.2">
      <c r="B10" s="63" t="s">
        <v>76</v>
      </c>
      <c r="C10" s="63"/>
      <c r="D10" s="63"/>
      <c r="E10" s="63"/>
      <c r="F10" s="63"/>
      <c r="G10" s="63"/>
      <c r="H10" s="63"/>
      <c r="I10" s="63"/>
      <c r="J10" s="63"/>
      <c r="K10" s="63"/>
      <c r="L10" s="27" t="s">
        <v>56</v>
      </c>
      <c r="M10" s="8"/>
    </row>
    <row r="11" spans="1:14" ht="30" customHeight="1" thickTop="1" thickBot="1" x14ac:dyDescent="0.2">
      <c r="B11" s="63" t="s">
        <v>64</v>
      </c>
      <c r="C11" s="63"/>
      <c r="D11" s="63"/>
      <c r="E11" s="63"/>
      <c r="F11" s="63"/>
      <c r="G11" s="63"/>
      <c r="H11" s="63"/>
      <c r="I11" s="63"/>
      <c r="J11" s="63"/>
      <c r="K11" s="63"/>
      <c r="L11" s="27" t="s">
        <v>56</v>
      </c>
      <c r="M11" s="8"/>
    </row>
    <row r="12" spans="1:14" ht="30" customHeight="1" thickTop="1" thickBot="1" x14ac:dyDescent="0.2">
      <c r="B12" s="63" t="s">
        <v>84</v>
      </c>
      <c r="C12" s="63"/>
      <c r="D12" s="63"/>
      <c r="E12" s="63"/>
      <c r="F12" s="63"/>
      <c r="G12" s="63"/>
      <c r="H12" s="63"/>
      <c r="I12" s="63"/>
      <c r="J12" s="63"/>
      <c r="K12" s="63"/>
      <c r="L12" s="27" t="s">
        <v>56</v>
      </c>
      <c r="M12" s="8"/>
    </row>
    <row r="13" spans="1:14" ht="30" customHeight="1" thickTop="1" thickBot="1" x14ac:dyDescent="0.2">
      <c r="B13" s="63" t="s">
        <v>65</v>
      </c>
      <c r="C13" s="63"/>
      <c r="D13" s="63"/>
      <c r="E13" s="63"/>
      <c r="F13" s="63"/>
      <c r="G13" s="63"/>
      <c r="H13" s="63"/>
      <c r="I13" s="63"/>
      <c r="J13" s="63"/>
      <c r="K13" s="63"/>
      <c r="L13" s="27" t="s">
        <v>56</v>
      </c>
      <c r="M13" s="8"/>
    </row>
    <row r="14" spans="1:14" ht="30" customHeight="1" thickTop="1" thickBot="1" x14ac:dyDescent="0.2">
      <c r="B14" s="63" t="s">
        <v>66</v>
      </c>
      <c r="C14" s="63"/>
      <c r="D14" s="63"/>
      <c r="E14" s="63"/>
      <c r="F14" s="63"/>
      <c r="G14" s="63"/>
      <c r="H14" s="63"/>
      <c r="I14" s="63"/>
      <c r="J14" s="63"/>
      <c r="K14" s="63"/>
      <c r="L14" s="27" t="s">
        <v>56</v>
      </c>
      <c r="M14" s="8"/>
    </row>
    <row r="15" spans="1:14" ht="30" customHeight="1" thickTop="1" thickBot="1" x14ac:dyDescent="0.2">
      <c r="B15" s="63" t="s">
        <v>92</v>
      </c>
      <c r="C15" s="63"/>
      <c r="D15" s="63"/>
      <c r="E15" s="63"/>
      <c r="F15" s="63"/>
      <c r="G15" s="63"/>
      <c r="H15" s="63"/>
      <c r="I15" s="63"/>
      <c r="J15" s="63"/>
      <c r="K15" s="63"/>
      <c r="L15" s="27" t="s">
        <v>45</v>
      </c>
      <c r="M15" s="8"/>
    </row>
    <row r="16" spans="1:14" ht="30" customHeight="1" thickTop="1" thickBot="1" x14ac:dyDescent="0.2">
      <c r="B16" s="63" t="s">
        <v>67</v>
      </c>
      <c r="C16" s="63"/>
      <c r="D16" s="63"/>
      <c r="E16" s="63"/>
      <c r="F16" s="63"/>
      <c r="G16" s="63"/>
      <c r="H16" s="63"/>
      <c r="I16" s="63"/>
      <c r="J16" s="63"/>
      <c r="K16" s="63"/>
      <c r="L16" s="27" t="s">
        <v>56</v>
      </c>
      <c r="M16" s="8"/>
    </row>
    <row r="17" spans="1:14" ht="30" customHeight="1" thickTop="1" thickBot="1" x14ac:dyDescent="0.2">
      <c r="B17" s="63" t="s">
        <v>68</v>
      </c>
      <c r="C17" s="63"/>
      <c r="D17" s="63"/>
      <c r="E17" s="63"/>
      <c r="F17" s="63"/>
      <c r="G17" s="63"/>
      <c r="H17" s="63"/>
      <c r="I17" s="63"/>
      <c r="J17" s="63"/>
      <c r="K17" s="63"/>
      <c r="L17" s="27" t="s">
        <v>56</v>
      </c>
      <c r="M17" s="8"/>
    </row>
    <row r="18" spans="1:14" ht="30" customHeight="1" thickTop="1" thickBot="1" x14ac:dyDescent="0.2">
      <c r="B18" s="63" t="s">
        <v>69</v>
      </c>
      <c r="C18" s="63"/>
      <c r="D18" s="63"/>
      <c r="E18" s="63"/>
      <c r="F18" s="63"/>
      <c r="G18" s="63"/>
      <c r="H18" s="63"/>
      <c r="I18" s="63"/>
      <c r="J18" s="63"/>
      <c r="K18" s="63"/>
      <c r="L18" s="27" t="s">
        <v>56</v>
      </c>
      <c r="M18" s="8"/>
    </row>
    <row r="19" spans="1:14" ht="15.95" customHeight="1" thickTop="1" x14ac:dyDescent="0.1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26"/>
      <c r="M19" s="65"/>
    </row>
    <row r="20" spans="1:14" ht="14.25" thickBot="1" x14ac:dyDescent="0.2">
      <c r="A20" s="23" t="s">
        <v>95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4" ht="17.25" x14ac:dyDescent="0.15">
      <c r="B21" s="15" t="s">
        <v>80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4" ht="13.5" customHeight="1" x14ac:dyDescent="0.15">
      <c r="B22" s="44" t="s">
        <v>73</v>
      </c>
      <c r="C22" s="45"/>
      <c r="D22" s="45"/>
      <c r="E22" s="45" t="str">
        <f>HYPERLINK("#②【2ヵ月前】行程計画書!","②行程計画書")</f>
        <v>②行程計画書</v>
      </c>
      <c r="F22" s="45"/>
      <c r="G22" s="45"/>
      <c r="H22" s="66" t="str">
        <f>IF(M9="はい",HYPERLINK("#③【2ヵ月前】食事注文票!F17","③食事注文票"),"")</f>
        <v/>
      </c>
      <c r="I22" s="66"/>
      <c r="J22" s="66"/>
      <c r="K22" s="40" t="str">
        <f>IF(M10="はい",HYPERLINK("#④【2ヵ月前】追加食材・補助食注文票!N10","④追加食材・補助食注文票"),"")</f>
        <v/>
      </c>
      <c r="L22" s="40"/>
      <c r="M22" s="41"/>
      <c r="N22" s="5"/>
    </row>
    <row r="23" spans="1:14" ht="13.5" customHeight="1" x14ac:dyDescent="0.15">
      <c r="B23" s="44"/>
      <c r="C23" s="45"/>
      <c r="D23" s="45"/>
      <c r="E23" s="45"/>
      <c r="F23" s="45"/>
      <c r="G23" s="45"/>
      <c r="H23" s="66"/>
      <c r="I23" s="66"/>
      <c r="J23" s="66"/>
      <c r="K23" s="40"/>
      <c r="L23" s="40"/>
      <c r="M23" s="41"/>
      <c r="N23" s="5"/>
    </row>
    <row r="24" spans="1:14" ht="13.5" customHeight="1" x14ac:dyDescent="0.15">
      <c r="B24" s="48" t="str">
        <f>IF(M11="はい",HYPERLINK("#⑤【2ヵ月前】活動教材注文票!AC12","⑤活動教材注文票"),"")</f>
        <v/>
      </c>
      <c r="C24" s="40"/>
      <c r="D24" s="40"/>
      <c r="E24" s="40" t="str">
        <f>IF(M12="はい",HYPERLINK("#⑥【2ヵ月前】バス運行申込書!D19","⑥バス運行申込書"),"")</f>
        <v/>
      </c>
      <c r="F24" s="40"/>
      <c r="G24" s="40"/>
      <c r="H24" s="40" t="str">
        <f>IF(M13="はい",HYPERLINK("#⑦【2ヵ月前】食物アレルギー調査票!B14","⑦食物アレルギー調査表"),"")</f>
        <v/>
      </c>
      <c r="I24" s="40"/>
      <c r="J24" s="40"/>
      <c r="K24" s="40"/>
      <c r="L24" s="40"/>
      <c r="M24" s="41"/>
      <c r="N24" s="5"/>
    </row>
    <row r="25" spans="1:14" ht="14.25" customHeight="1" thickBot="1" x14ac:dyDescent="0.2">
      <c r="B25" s="4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5"/>
    </row>
    <row r="26" spans="1:14" ht="15.95" customHeight="1" thickBot="1" x14ac:dyDescent="0.2"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7.25" x14ac:dyDescent="0.15">
      <c r="B27" s="15" t="s">
        <v>81</v>
      </c>
      <c r="C27" s="18"/>
      <c r="D27" s="18"/>
      <c r="E27" s="16"/>
      <c r="F27" s="18"/>
      <c r="G27" s="18"/>
      <c r="H27" s="18"/>
      <c r="I27" s="18"/>
      <c r="J27" s="18"/>
      <c r="K27" s="18"/>
      <c r="L27" s="18"/>
      <c r="M27" s="19"/>
      <c r="N27" s="4"/>
    </row>
    <row r="28" spans="1:14" ht="13.5" customHeight="1" x14ac:dyDescent="0.15">
      <c r="B28" s="67" t="str">
        <f>IF(M13="はい",HYPERLINK("#⑧【1ヵ月前】食物アレルギー個別確認票!G19","⑧食物アレルギー個別確認票"),"")</f>
        <v/>
      </c>
      <c r="C28" s="68"/>
      <c r="D28" s="68"/>
      <c r="E28" s="68"/>
      <c r="F28" s="68"/>
      <c r="G28" s="20"/>
      <c r="H28" s="28"/>
      <c r="I28" s="28"/>
      <c r="J28" s="28"/>
      <c r="K28" s="28"/>
      <c r="L28" s="28"/>
      <c r="M28" s="30"/>
      <c r="N28" s="13"/>
    </row>
    <row r="29" spans="1:14" ht="14.25" customHeight="1" thickBot="1" x14ac:dyDescent="0.2">
      <c r="B29" s="69"/>
      <c r="C29" s="70"/>
      <c r="D29" s="70"/>
      <c r="E29" s="70"/>
      <c r="F29" s="70"/>
      <c r="G29" s="21"/>
      <c r="H29" s="29"/>
      <c r="I29" s="29"/>
      <c r="J29" s="29"/>
      <c r="K29" s="29"/>
      <c r="L29" s="29"/>
      <c r="M29" s="31"/>
      <c r="N29" s="13"/>
    </row>
    <row r="30" spans="1:14" ht="15.95" customHeight="1" thickBot="1" x14ac:dyDescent="0.2">
      <c r="B30" s="10"/>
      <c r="C30" s="10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3"/>
    </row>
    <row r="31" spans="1:14" ht="17.25" x14ac:dyDescent="0.15">
      <c r="B31" s="15" t="s">
        <v>82</v>
      </c>
      <c r="C31" s="18"/>
      <c r="D31" s="18"/>
      <c r="E31" s="16"/>
      <c r="F31" s="18"/>
      <c r="G31" s="18"/>
      <c r="H31" s="18"/>
      <c r="I31" s="18"/>
      <c r="J31" s="18"/>
      <c r="K31" s="18"/>
      <c r="L31" s="18"/>
      <c r="M31" s="19"/>
      <c r="N31" s="13"/>
    </row>
    <row r="32" spans="1:14" ht="13.5" customHeight="1" x14ac:dyDescent="0.15">
      <c r="B32" s="32" t="str">
        <f>IF(M14="はい",HYPERLINK("#⑨【2週間前】TAP事前打合せシート!J3","⑨TAP事前打合せシート"),"")</f>
        <v/>
      </c>
      <c r="C32" s="33"/>
      <c r="D32" s="33"/>
      <c r="E32" s="36" t="str">
        <f>IF(M15="はい",HYPERLINK("#⑩【2週間前】野外炊飯活動計画書!X1","⑩野外炊飯活動計画書"),"")</f>
        <v/>
      </c>
      <c r="F32" s="36"/>
      <c r="G32" s="36"/>
      <c r="H32" s="36"/>
      <c r="I32" s="36"/>
      <c r="J32" s="36" t="str">
        <f>IF(M16="はい",HYPERLINK("#⑪【2週間前】野外活動計画書_登山・ハイキング!J3","⑪野外活動計画書_登山・ハイキング"),"")</f>
        <v/>
      </c>
      <c r="K32" s="36"/>
      <c r="L32" s="36"/>
      <c r="M32" s="38"/>
      <c r="N32" s="13"/>
    </row>
    <row r="33" spans="1:14" ht="14.25" customHeight="1" x14ac:dyDescent="0.15">
      <c r="B33" s="32"/>
      <c r="C33" s="33"/>
      <c r="D33" s="33"/>
      <c r="E33" s="36"/>
      <c r="F33" s="36"/>
      <c r="G33" s="36"/>
      <c r="H33" s="36"/>
      <c r="I33" s="36"/>
      <c r="J33" s="36"/>
      <c r="K33" s="36"/>
      <c r="L33" s="36"/>
      <c r="M33" s="38"/>
      <c r="N33" s="13"/>
    </row>
    <row r="34" spans="1:14" ht="13.5" customHeight="1" x14ac:dyDescent="0.15">
      <c r="B34" s="32" t="str">
        <f>IF(M17="はい",HYPERLINK("#⑫【2週間前】野外活動計画書_OL・WR・NW!J3","⑫野外活動計画書_OL・WR・NW"),"")</f>
        <v/>
      </c>
      <c r="C34" s="33"/>
      <c r="D34" s="33"/>
      <c r="E34" s="36"/>
      <c r="F34" s="36"/>
      <c r="G34" s="36"/>
      <c r="H34" s="36"/>
      <c r="I34" s="36"/>
      <c r="J34" s="36"/>
      <c r="K34" s="36"/>
      <c r="L34" s="36"/>
      <c r="M34" s="38"/>
      <c r="N34" s="13"/>
    </row>
    <row r="35" spans="1:14" ht="14.25" customHeight="1" thickBot="1" x14ac:dyDescent="0.2">
      <c r="B35" s="34"/>
      <c r="C35" s="35"/>
      <c r="D35" s="35"/>
      <c r="E35" s="37"/>
      <c r="F35" s="37"/>
      <c r="G35" s="37"/>
      <c r="H35" s="37"/>
      <c r="I35" s="37"/>
      <c r="J35" s="37"/>
      <c r="K35" s="37"/>
      <c r="L35" s="37"/>
      <c r="M35" s="39"/>
      <c r="N35" s="13"/>
    </row>
    <row r="36" spans="1:14" ht="15.95" customHeight="1" thickBo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4" ht="17.25" x14ac:dyDescent="0.15">
      <c r="B37" s="15" t="s">
        <v>83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1:14" ht="13.5" customHeight="1" x14ac:dyDescent="0.15">
      <c r="B38" s="50" t="s">
        <v>93</v>
      </c>
      <c r="C38" s="46"/>
      <c r="D38" s="46"/>
      <c r="E38" s="52" t="str">
        <f>IF(M18="はい",HYPERLINK("#⑭【入所時】健康調査票!D10","⑭健康調査票"),"")</f>
        <v/>
      </c>
      <c r="F38" s="52"/>
      <c r="G38" s="52"/>
      <c r="H38" s="46" t="s">
        <v>94</v>
      </c>
      <c r="I38" s="46"/>
      <c r="J38" s="46"/>
      <c r="K38" s="54"/>
      <c r="L38" s="54"/>
      <c r="M38" s="55"/>
      <c r="N38" s="6"/>
    </row>
    <row r="39" spans="1:14" ht="14.25" customHeight="1" thickBot="1" x14ac:dyDescent="0.2">
      <c r="B39" s="51"/>
      <c r="C39" s="47"/>
      <c r="D39" s="47"/>
      <c r="E39" s="53"/>
      <c r="F39" s="53"/>
      <c r="G39" s="53"/>
      <c r="H39" s="47"/>
      <c r="I39" s="47"/>
      <c r="J39" s="47"/>
      <c r="K39" s="56"/>
      <c r="L39" s="56"/>
      <c r="M39" s="57"/>
      <c r="N39" s="6"/>
    </row>
    <row r="40" spans="1:14" ht="1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4" x14ac:dyDescent="0.15">
      <c r="A41" s="23" t="s">
        <v>77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4" ht="8.1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4" ht="14.25" thickBot="1" x14ac:dyDescent="0.2">
      <c r="B43" s="25" t="s">
        <v>72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4" ht="15" customHeight="1" x14ac:dyDescent="0.15">
      <c r="B44" s="71" t="s">
        <v>61</v>
      </c>
      <c r="C44" s="72"/>
      <c r="D44" s="73" t="s">
        <v>62</v>
      </c>
      <c r="E44" s="73"/>
      <c r="F44" s="73"/>
      <c r="G44" s="73"/>
      <c r="H44" s="73"/>
      <c r="I44" s="73"/>
      <c r="J44" s="73"/>
      <c r="K44" s="73"/>
      <c r="L44" s="73"/>
      <c r="M44" s="74"/>
    </row>
    <row r="45" spans="1:14" ht="15" customHeight="1" x14ac:dyDescent="0.15">
      <c r="B45" s="75" t="s">
        <v>60</v>
      </c>
      <c r="C45" s="76"/>
      <c r="D45" s="77" t="s">
        <v>63</v>
      </c>
      <c r="E45" s="77"/>
      <c r="F45" s="77"/>
      <c r="G45" s="77"/>
      <c r="H45" s="77"/>
      <c r="I45" s="77"/>
      <c r="J45" s="77"/>
      <c r="K45" s="77"/>
      <c r="L45" s="77"/>
      <c r="M45" s="78"/>
    </row>
    <row r="46" spans="1:14" ht="15" customHeight="1" thickBot="1" x14ac:dyDescent="0.2">
      <c r="B46" s="79" t="s">
        <v>59</v>
      </c>
      <c r="C46" s="80"/>
      <c r="D46" s="81" t="s">
        <v>79</v>
      </c>
      <c r="E46" s="81"/>
      <c r="F46" s="81"/>
      <c r="G46" s="81"/>
      <c r="H46" s="81"/>
      <c r="I46" s="81"/>
      <c r="J46" s="81"/>
      <c r="K46" s="81"/>
      <c r="L46" s="81"/>
      <c r="M46" s="82"/>
    </row>
  </sheetData>
  <sheetProtection algorithmName="SHA-512" hashValue="dX8jQf7h/YdwNwQ34UU51bX2DV8ytt68AQr2AKvpESSFg8F9nTuQB08U0PO+wPDskeu1IHplMi1/yP9tfchjRA==" saltValue="SnaipOUWMq9Ke9hXTzSKiw==" spinCount="100000" sheet="1" objects="1" scenarios="1"/>
  <mergeCells count="40">
    <mergeCell ref="H38:J39"/>
    <mergeCell ref="B24:D25"/>
    <mergeCell ref="E24:G25"/>
    <mergeCell ref="H24:J25"/>
    <mergeCell ref="B38:D39"/>
    <mergeCell ref="E38:G39"/>
    <mergeCell ref="B32:D33"/>
    <mergeCell ref="E32:I33"/>
    <mergeCell ref="J32:M33"/>
    <mergeCell ref="K38:M39"/>
    <mergeCell ref="B1:M2"/>
    <mergeCell ref="B3:M4"/>
    <mergeCell ref="B14:K14"/>
    <mergeCell ref="B16:K16"/>
    <mergeCell ref="B17:K17"/>
    <mergeCell ref="B5:M6"/>
    <mergeCell ref="B12:K12"/>
    <mergeCell ref="B15:K15"/>
    <mergeCell ref="B9:K9"/>
    <mergeCell ref="B10:K10"/>
    <mergeCell ref="B11:K11"/>
    <mergeCell ref="B13:K13"/>
    <mergeCell ref="B18:K18"/>
    <mergeCell ref="B28:F29"/>
    <mergeCell ref="H28:J29"/>
    <mergeCell ref="K28:M29"/>
    <mergeCell ref="B34:D35"/>
    <mergeCell ref="E34:I35"/>
    <mergeCell ref="J34:M35"/>
    <mergeCell ref="K24:M25"/>
    <mergeCell ref="B22:D23"/>
    <mergeCell ref="E22:G23"/>
    <mergeCell ref="H22:J23"/>
    <mergeCell ref="K22:M23"/>
    <mergeCell ref="B44:C44"/>
    <mergeCell ref="B45:C45"/>
    <mergeCell ref="D44:M44"/>
    <mergeCell ref="D46:M46"/>
    <mergeCell ref="D45:M45"/>
    <mergeCell ref="B46:C46"/>
  </mergeCells>
  <phoneticPr fontId="1"/>
  <conditionalFormatting sqref="H22:J23">
    <cfRule type="cellIs" dxfId="13" priority="19" operator="equal">
      <formula>"③食事注文票"</formula>
    </cfRule>
  </conditionalFormatting>
  <conditionalFormatting sqref="K22:M23">
    <cfRule type="cellIs" dxfId="12" priority="18" operator="equal">
      <formula>"④追加食材・補助食注文票"</formula>
    </cfRule>
  </conditionalFormatting>
  <conditionalFormatting sqref="B24:D25">
    <cfRule type="cellIs" dxfId="11" priority="17" operator="equal">
      <formula>"⑤活動教材注文票"</formula>
    </cfRule>
  </conditionalFormatting>
  <conditionalFormatting sqref="H24:J25">
    <cfRule type="cellIs" dxfId="10" priority="15" operator="equal">
      <formula>"⑦食物アレルギー調査表"</formula>
    </cfRule>
  </conditionalFormatting>
  <conditionalFormatting sqref="B28:F29">
    <cfRule type="cellIs" dxfId="9" priority="14" operator="equal">
      <formula>"⑧食物アレルギー個別確認票"</formula>
    </cfRule>
  </conditionalFormatting>
  <conditionalFormatting sqref="B34:D35">
    <cfRule type="cellIs" dxfId="8" priority="13" operator="equal">
      <formula>"⑫野外活動計画書_OL・WR・NW"</formula>
    </cfRule>
  </conditionalFormatting>
  <conditionalFormatting sqref="E34:I35">
    <cfRule type="cellIs" dxfId="7" priority="12" operator="equal">
      <formula>"⑩野外活動計画書（登山・ﾊｲｷﾝｸﾞ）"</formula>
    </cfRule>
  </conditionalFormatting>
  <conditionalFormatting sqref="J34:M35">
    <cfRule type="cellIs" dxfId="6" priority="11" operator="equal">
      <formula>"⑪野外活動計画書（OL・WR・NW)"</formula>
    </cfRule>
  </conditionalFormatting>
  <conditionalFormatting sqref="K38:M39">
    <cfRule type="cellIs" dxfId="5" priority="9" operator="equal">
      <formula>"⑭健康調査票"</formula>
    </cfRule>
  </conditionalFormatting>
  <conditionalFormatting sqref="E24:G25">
    <cfRule type="cellIs" dxfId="4" priority="6" operator="equal">
      <formula>"⑥バス運行申込書"</formula>
    </cfRule>
  </conditionalFormatting>
  <conditionalFormatting sqref="E38:G39">
    <cfRule type="cellIs" dxfId="3" priority="4" operator="equal">
      <formula>"⑭健康調査票"</formula>
    </cfRule>
  </conditionalFormatting>
  <conditionalFormatting sqref="B32:D33">
    <cfRule type="cellIs" dxfId="2" priority="3" operator="equal">
      <formula>"⑨TAP事前打合せシート"</formula>
    </cfRule>
  </conditionalFormatting>
  <conditionalFormatting sqref="E32:I33">
    <cfRule type="cellIs" dxfId="1" priority="2" operator="equal">
      <formula>"⑩野外炊飯活動計画書"</formula>
    </cfRule>
  </conditionalFormatting>
  <conditionalFormatting sqref="J32:M33">
    <cfRule type="cellIs" dxfId="0" priority="1" operator="equal">
      <formula>"⑪野外活動計画書_登山・ハイキング"</formula>
    </cfRule>
  </conditionalFormatting>
  <hyperlinks>
    <hyperlink ref="B22:D23" location="①【2ヵ月前】利用申込書!A1" display="①利用申込書" xr:uid="{00000000-0004-0000-0000-000000000000}"/>
    <hyperlink ref="E22:G23" location="②【2ヵ月前】行程計画書!A1" display="②【2ヵ月前】行程計画書!A1" xr:uid="{00000000-0004-0000-0000-000001000000}"/>
    <hyperlink ref="B38:D39" location="⑬【入所時】利用者名簿!A1" display="⑬利用者名簿" xr:uid="{00000000-0004-0000-0000-000003000000}"/>
    <hyperlink ref="H38:J39" location="⑮【入所時】利用団体票!A1" display="⑮利用団体票" xr:uid="{AF1A92BF-4002-48F0-8009-54A636E5AD99}"/>
  </hyperlinks>
  <pageMargins left="0.7" right="0.7" top="0.75" bottom="0.75" header="0.3" footer="0.3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リスト!$E$2:$E$4</xm:f>
          </x14:formula1>
          <xm:sqref>M9:M19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3</v>
      </c>
      <c r="C2" t="s">
        <v>4</v>
      </c>
      <c r="D2" t="s">
        <v>5</v>
      </c>
      <c r="F2" t="s">
        <v>8</v>
      </c>
      <c r="H2" t="s">
        <v>21</v>
      </c>
      <c r="J2" t="s">
        <v>23</v>
      </c>
      <c r="K2" t="s">
        <v>27</v>
      </c>
      <c r="L2" t="s">
        <v>29</v>
      </c>
      <c r="M2" t="s">
        <v>32</v>
      </c>
      <c r="N2" t="s">
        <v>22</v>
      </c>
      <c r="O2" t="s">
        <v>36</v>
      </c>
      <c r="P2" t="s">
        <v>41</v>
      </c>
    </row>
    <row r="3" spans="1:23" x14ac:dyDescent="0.15">
      <c r="A3" t="s">
        <v>52</v>
      </c>
      <c r="B3" s="1" t="s">
        <v>0</v>
      </c>
      <c r="C3" s="1" t="s">
        <v>0</v>
      </c>
      <c r="D3" s="1" t="s">
        <v>0</v>
      </c>
      <c r="E3" s="1" t="s">
        <v>57</v>
      </c>
      <c r="J3" t="s">
        <v>24</v>
      </c>
      <c r="K3" s="2" t="s">
        <v>28</v>
      </c>
      <c r="L3" t="s">
        <v>85</v>
      </c>
      <c r="M3" t="s">
        <v>33</v>
      </c>
      <c r="N3" t="s">
        <v>85</v>
      </c>
      <c r="O3" t="s">
        <v>37</v>
      </c>
      <c r="P3" t="s">
        <v>42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</row>
    <row r="4" spans="1:23" x14ac:dyDescent="0.15">
      <c r="A4" t="s">
        <v>53</v>
      </c>
      <c r="B4" s="1" t="s">
        <v>6</v>
      </c>
      <c r="C4" s="1" t="s">
        <v>1</v>
      </c>
      <c r="D4" s="1" t="s">
        <v>1</v>
      </c>
      <c r="E4" s="1" t="s">
        <v>58</v>
      </c>
      <c r="F4" s="1" t="s">
        <v>9</v>
      </c>
      <c r="H4" s="1" t="s">
        <v>7</v>
      </c>
      <c r="J4" t="s">
        <v>25</v>
      </c>
      <c r="L4" t="s">
        <v>30</v>
      </c>
      <c r="M4" t="s">
        <v>34</v>
      </c>
      <c r="N4" t="s">
        <v>30</v>
      </c>
      <c r="O4" t="s">
        <v>38</v>
      </c>
      <c r="P4" t="s">
        <v>43</v>
      </c>
      <c r="R4" s="24" t="s">
        <v>46</v>
      </c>
      <c r="S4" s="3" t="s">
        <v>47</v>
      </c>
      <c r="T4" s="3" t="s">
        <v>48</v>
      </c>
      <c r="U4" s="3" t="s">
        <v>49</v>
      </c>
      <c r="V4" s="3" t="s">
        <v>50</v>
      </c>
      <c r="W4" s="3" t="s">
        <v>51</v>
      </c>
    </row>
    <row r="5" spans="1:23" x14ac:dyDescent="0.15">
      <c r="A5" t="s">
        <v>54</v>
      </c>
      <c r="B5" s="1" t="s">
        <v>2</v>
      </c>
      <c r="C5" s="1" t="s">
        <v>7</v>
      </c>
      <c r="D5" s="1"/>
      <c r="F5" s="1" t="s">
        <v>74</v>
      </c>
      <c r="H5" s="1" t="s">
        <v>90</v>
      </c>
      <c r="J5" t="s">
        <v>26</v>
      </c>
      <c r="L5" t="s">
        <v>31</v>
      </c>
      <c r="M5" t="s">
        <v>86</v>
      </c>
      <c r="N5" t="s">
        <v>31</v>
      </c>
      <c r="O5" t="s">
        <v>39</v>
      </c>
      <c r="P5" t="s">
        <v>44</v>
      </c>
    </row>
    <row r="6" spans="1:23" x14ac:dyDescent="0.15">
      <c r="B6" s="1"/>
      <c r="C6" s="1" t="s">
        <v>90</v>
      </c>
      <c r="D6" s="1"/>
      <c r="F6" s="1" t="s">
        <v>10</v>
      </c>
      <c r="H6" s="1" t="s">
        <v>89</v>
      </c>
      <c r="L6" t="s">
        <v>88</v>
      </c>
      <c r="N6" t="s">
        <v>35</v>
      </c>
      <c r="O6" t="s">
        <v>40</v>
      </c>
    </row>
    <row r="7" spans="1:23" x14ac:dyDescent="0.15">
      <c r="B7" s="1" t="s">
        <v>2</v>
      </c>
      <c r="C7" s="1" t="s">
        <v>89</v>
      </c>
      <c r="D7" s="1"/>
      <c r="F7" s="1" t="s">
        <v>17</v>
      </c>
      <c r="H7" s="1" t="s">
        <v>6</v>
      </c>
      <c r="N7" t="s">
        <v>87</v>
      </c>
    </row>
    <row r="8" spans="1:23" x14ac:dyDescent="0.15">
      <c r="B8" s="1"/>
      <c r="C8" s="1" t="s">
        <v>6</v>
      </c>
      <c r="D8" s="1"/>
      <c r="F8" s="1" t="s">
        <v>11</v>
      </c>
      <c r="H8" s="1"/>
    </row>
    <row r="9" spans="1:23" x14ac:dyDescent="0.15">
      <c r="B9" s="1"/>
      <c r="C9" s="1"/>
      <c r="D9" s="1" t="s">
        <v>2</v>
      </c>
      <c r="F9" s="1" t="s">
        <v>12</v>
      </c>
    </row>
    <row r="10" spans="1:23" x14ac:dyDescent="0.15">
      <c r="C10" t="s">
        <v>2</v>
      </c>
      <c r="F10" s="1" t="s">
        <v>13</v>
      </c>
    </row>
    <row r="11" spans="1:23" x14ac:dyDescent="0.15">
      <c r="F11" s="1" t="s">
        <v>18</v>
      </c>
    </row>
    <row r="12" spans="1:23" x14ac:dyDescent="0.15">
      <c r="F12" s="1" t="s">
        <v>14</v>
      </c>
    </row>
    <row r="13" spans="1:23" x14ac:dyDescent="0.15">
      <c r="F13" s="1" t="s">
        <v>15</v>
      </c>
    </row>
    <row r="14" spans="1:23" x14ac:dyDescent="0.15">
      <c r="F14" s="1" t="s">
        <v>16</v>
      </c>
    </row>
    <row r="15" spans="1:23" x14ac:dyDescent="0.15">
      <c r="F15" s="1" t="s">
        <v>19</v>
      </c>
    </row>
    <row r="16" spans="1:23" x14ac:dyDescent="0.15">
      <c r="F16" s="1" t="s">
        <v>20</v>
      </c>
    </row>
    <row r="17" spans="6:6" x14ac:dyDescent="0.15">
      <c r="F17" s="1" t="s">
        <v>91</v>
      </c>
    </row>
    <row r="18" spans="6:6" x14ac:dyDescent="0.15">
      <c r="F18" s="1"/>
    </row>
    <row r="19" spans="6:6" x14ac:dyDescent="0.15">
      <c r="F19" s="1"/>
    </row>
    <row r="20" spans="6:6" x14ac:dyDescent="0.15">
      <c r="F20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リスト</vt:lpstr>
      <vt:lpstr>目次!Print_Area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石橋　将平</cp:lastModifiedBy>
  <cp:lastPrinted>2024-03-30T00:48:49Z</cp:lastPrinted>
  <dcterms:created xsi:type="dcterms:W3CDTF">2020-05-15T03:01:01Z</dcterms:created>
  <dcterms:modified xsi:type="dcterms:W3CDTF">2024-05-30T04:41:45Z</dcterms:modified>
</cp:coreProperties>
</file>